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.praha8.cz:8443/xqw/spsdav/DOZMC.4_funm4123/spsSlozka/pism91953855_pism91953855/"/>
    </mc:Choice>
  </mc:AlternateContent>
  <bookViews>
    <workbookView xWindow="0" yWindow="135" windowWidth="23955" windowHeight="9780"/>
  </bookViews>
  <sheets>
    <sheet name="1.pol.2016" sheetId="3" r:id="rId1"/>
  </sheets>
  <calcPr calcId="171027"/>
</workbook>
</file>

<file path=xl/calcChain.xml><?xml version="1.0" encoding="utf-8"?>
<calcChain xmlns="http://schemas.openxmlformats.org/spreadsheetml/2006/main">
  <c r="G19" i="3" l="1"/>
  <c r="K26" i="3" l="1"/>
  <c r="K25" i="3"/>
  <c r="K24" i="3"/>
  <c r="E23" i="3"/>
  <c r="K23" i="3" s="1"/>
  <c r="K22" i="3"/>
  <c r="J21" i="3"/>
  <c r="I21" i="3"/>
  <c r="H21" i="3"/>
  <c r="G21" i="3"/>
  <c r="F21" i="3"/>
  <c r="D21" i="3"/>
  <c r="K20" i="3"/>
  <c r="I19" i="3"/>
  <c r="H19" i="3"/>
  <c r="F19" i="3"/>
  <c r="E19" i="3"/>
  <c r="D19" i="3"/>
  <c r="K18" i="3"/>
  <c r="K17" i="3"/>
  <c r="K16" i="3"/>
  <c r="K15" i="3"/>
  <c r="K14" i="3"/>
  <c r="J13" i="3"/>
  <c r="J12" i="3" s="1"/>
  <c r="I13" i="3"/>
  <c r="I12" i="3" s="1"/>
  <c r="H13" i="3"/>
  <c r="G13" i="3"/>
  <c r="F13" i="3"/>
  <c r="E13" i="3"/>
  <c r="D13" i="3"/>
  <c r="E21" i="3" l="1"/>
  <c r="I28" i="3"/>
  <c r="I30" i="3" s="1"/>
  <c r="H12" i="3"/>
  <c r="H28" i="3" s="1"/>
  <c r="H30" i="3" s="1"/>
  <c r="J28" i="3"/>
  <c r="J30" i="3" s="1"/>
  <c r="D12" i="3"/>
  <c r="D28" i="3" s="1"/>
  <c r="K21" i="3"/>
  <c r="K19" i="3"/>
  <c r="E12" i="3"/>
  <c r="F12" i="3"/>
  <c r="F28" i="3" s="1"/>
  <c r="F30" i="3" s="1"/>
  <c r="G12" i="3"/>
  <c r="G28" i="3" s="1"/>
  <c r="G30" i="3" s="1"/>
  <c r="K13" i="3"/>
  <c r="K12" i="3" l="1"/>
  <c r="E28" i="3"/>
  <c r="E30" i="3" s="1"/>
  <c r="D30" i="3"/>
  <c r="K28" i="3" l="1"/>
  <c r="K30" i="3" s="1"/>
</calcChain>
</file>

<file path=xl/sharedStrings.xml><?xml version="1.0" encoding="utf-8"?>
<sst xmlns="http://schemas.openxmlformats.org/spreadsheetml/2006/main" count="42" uniqueCount="40">
  <si>
    <t>Druh činnosti</t>
  </si>
  <si>
    <t>Výnosy</t>
  </si>
  <si>
    <t>Náklady</t>
  </si>
  <si>
    <t>z toho:</t>
  </si>
  <si>
    <t>Hospodář.</t>
  </si>
  <si>
    <t>odměna</t>
  </si>
  <si>
    <t>služby</t>
  </si>
  <si>
    <t>opravy</t>
  </si>
  <si>
    <t>odpisy</t>
  </si>
  <si>
    <t xml:space="preserve">osobní </t>
  </si>
  <si>
    <t>výsledek</t>
  </si>
  <si>
    <t>správci</t>
  </si>
  <si>
    <t>náklady</t>
  </si>
  <si>
    <t>celkem</t>
  </si>
  <si>
    <t>I. Bytový a domovní fond spravovaný spr.firmami</t>
  </si>
  <si>
    <t>MO ÚMČ</t>
  </si>
  <si>
    <t>v tom:</t>
  </si>
  <si>
    <t>JUDr. Hana Slabá</t>
  </si>
  <si>
    <t>II. Prodeje majetku</t>
  </si>
  <si>
    <t>prodeje domů a pozemků</t>
  </si>
  <si>
    <t>III. Ostatní zdaňovaná činnost</t>
  </si>
  <si>
    <t>opravy bytů DPS, sociálních a azylových</t>
  </si>
  <si>
    <t>ÚHRN celé ZČ MČ Praha 8</t>
  </si>
  <si>
    <t>předpis podílu na daň. povinnosti HMP</t>
  </si>
  <si>
    <t>Celkem výsledek ZČ</t>
  </si>
  <si>
    <t xml:space="preserve"> </t>
  </si>
  <si>
    <t>AUSTIS správa s.r.o. OKC Draháň</t>
  </si>
  <si>
    <t>AUSTIS správa s.r.o. provozovna Kobylisy</t>
  </si>
  <si>
    <t>AUSTIS správa s.r.o. provozovna Libeň</t>
  </si>
  <si>
    <t>AUSTIS správa s.r.o. provozovna Karlín</t>
  </si>
  <si>
    <t>privatizace domů a pozemků</t>
  </si>
  <si>
    <t>str.1/1</t>
  </si>
  <si>
    <t xml:space="preserve">daň z nabytí nemovitých věcí </t>
  </si>
  <si>
    <t xml:space="preserve"> Vyúčtování finančního plánu (rozpočtu) zdaňované - hospodářské činnosti (ZČ) MČ Praha 8 za 1. pololetí roku 2016 (v tis. Kč)</t>
  </si>
  <si>
    <t>AUSTIS správa s.r.o. poliklinika Mazurská</t>
  </si>
  <si>
    <t>OSV ÚMČ</t>
  </si>
  <si>
    <t>Příloha č. 3</t>
  </si>
  <si>
    <t>Zastupitelstva městské části Praha 8</t>
  </si>
  <si>
    <t>ze dne 21. září 2016</t>
  </si>
  <si>
    <t>usnesení č. Usn ZMC 030/2016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</si>
</sst>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12" x14ac:knownFonts="1">
    <font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sz val="10"/>
      <name val="Arial CE"/>
      <charset val="238"/>
    </font>
    <font>
      <u/>
      <sz val="15"/>
      <name val="Arial CE"/>
      <charset val="238"/>
    </font>
    <font>
      <b/>
      <sz val="10"/>
      <name val="Arial CE"/>
      <charset val="238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2" borderId="0" xfId="0" applyFill="1"/>
    <xf numFmtId="0" fontId="3" fillId="0" borderId="0" xfId="0" applyFont="1"/>
    <xf numFmtId="3" fontId="3" fillId="0" borderId="0" xfId="0" applyNumberFormat="1" applyFont="1"/>
    <xf numFmtId="0" fontId="4" fillId="0" borderId="2" xfId="0" applyFont="1" applyBorder="1"/>
    <xf numFmtId="3" fontId="4" fillId="0" borderId="3" xfId="0" applyNumberFormat="1" applyFont="1" applyBorder="1" applyAlignment="1">
      <alignment horizontal="center"/>
    </xf>
    <xf numFmtId="0" fontId="4" fillId="0" borderId="5" xfId="0" applyFont="1" applyBorder="1"/>
    <xf numFmtId="3" fontId="4" fillId="0" borderId="6" xfId="0" applyNumberFormat="1" applyFont="1" applyBorder="1"/>
    <xf numFmtId="3" fontId="4" fillId="0" borderId="0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4" fillId="0" borderId="8" xfId="0" applyFont="1" applyBorder="1"/>
    <xf numFmtId="3" fontId="4" fillId="0" borderId="1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0" fontId="5" fillId="0" borderId="11" xfId="0" applyFont="1" applyBorder="1"/>
    <xf numFmtId="3" fontId="5" fillId="0" borderId="12" xfId="0" applyNumberFormat="1" applyFont="1" applyFill="1" applyBorder="1"/>
    <xf numFmtId="3" fontId="5" fillId="0" borderId="14" xfId="0" applyNumberFormat="1" applyFont="1" applyFill="1" applyBorder="1"/>
    <xf numFmtId="3" fontId="5" fillId="0" borderId="15" xfId="0" applyNumberFormat="1" applyFont="1" applyFill="1" applyBorder="1"/>
    <xf numFmtId="3" fontId="2" fillId="0" borderId="0" xfId="0" applyNumberFormat="1" applyFont="1"/>
    <xf numFmtId="0" fontId="4" fillId="0" borderId="16" xfId="0" applyFont="1" applyBorder="1"/>
    <xf numFmtId="3" fontId="4" fillId="0" borderId="17" xfId="0" applyNumberFormat="1" applyFont="1" applyFill="1" applyBorder="1"/>
    <xf numFmtId="3" fontId="4" fillId="0" borderId="18" xfId="0" applyNumberFormat="1" applyFont="1" applyFill="1" applyBorder="1"/>
    <xf numFmtId="3" fontId="0" fillId="0" borderId="0" xfId="0" applyNumberFormat="1"/>
    <xf numFmtId="0" fontId="4" fillId="0" borderId="19" xfId="0" applyFont="1" applyBorder="1"/>
    <xf numFmtId="3" fontId="4" fillId="0" borderId="20" xfId="0" applyNumberFormat="1" applyFont="1" applyFill="1" applyBorder="1"/>
    <xf numFmtId="3" fontId="4" fillId="0" borderId="21" xfId="0" applyNumberFormat="1" applyFont="1" applyFill="1" applyBorder="1"/>
    <xf numFmtId="3" fontId="4" fillId="0" borderId="22" xfId="0" applyNumberFormat="1" applyFont="1" applyFill="1" applyBorder="1"/>
    <xf numFmtId="3" fontId="4" fillId="0" borderId="6" xfId="0" applyNumberFormat="1" applyFont="1" applyFill="1" applyBorder="1"/>
    <xf numFmtId="0" fontId="4" fillId="0" borderId="23" xfId="0" applyFont="1" applyBorder="1"/>
    <xf numFmtId="3" fontId="5" fillId="0" borderId="24" xfId="0" applyNumberFormat="1" applyFont="1" applyFill="1" applyBorder="1"/>
    <xf numFmtId="3" fontId="4" fillId="2" borderId="10" xfId="0" applyNumberFormat="1" applyFont="1" applyFill="1" applyBorder="1"/>
    <xf numFmtId="3" fontId="4" fillId="2" borderId="25" xfId="0" applyNumberFormat="1" applyFont="1" applyFill="1" applyBorder="1"/>
    <xf numFmtId="3" fontId="4" fillId="2" borderId="9" xfId="0" applyNumberFormat="1" applyFont="1" applyFill="1" applyBorder="1"/>
    <xf numFmtId="0" fontId="2" fillId="0" borderId="11" xfId="0" applyFont="1" applyBorder="1"/>
    <xf numFmtId="0" fontId="5" fillId="0" borderId="4" xfId="0" applyFont="1" applyFill="1" applyBorder="1"/>
    <xf numFmtId="3" fontId="5" fillId="0" borderId="14" xfId="0" applyNumberFormat="1" applyFont="1" applyBorder="1"/>
    <xf numFmtId="3" fontId="5" fillId="0" borderId="4" xfId="0" applyNumberFormat="1" applyFont="1" applyBorder="1"/>
    <xf numFmtId="3" fontId="5" fillId="0" borderId="24" xfId="0" applyNumberFormat="1" applyFont="1" applyBorder="1"/>
    <xf numFmtId="3" fontId="5" fillId="0" borderId="12" xfId="0" applyNumberFormat="1" applyFont="1" applyBorder="1"/>
    <xf numFmtId="0" fontId="2" fillId="0" borderId="0" xfId="0" applyFont="1"/>
    <xf numFmtId="0" fontId="4" fillId="0" borderId="26" xfId="0" applyFont="1" applyFill="1" applyBorder="1"/>
    <xf numFmtId="3" fontId="4" fillId="0" borderId="27" xfId="0" applyNumberFormat="1" applyFont="1" applyFill="1" applyBorder="1"/>
    <xf numFmtId="3" fontId="4" fillId="0" borderId="28" xfId="0" applyNumberFormat="1" applyFont="1" applyFill="1" applyBorder="1"/>
    <xf numFmtId="0" fontId="4" fillId="0" borderId="0" xfId="0" applyFont="1" applyFill="1" applyBorder="1"/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7" xfId="0" applyNumberFormat="1" applyFont="1" applyFill="1" applyBorder="1"/>
    <xf numFmtId="3" fontId="4" fillId="0" borderId="31" xfId="0" applyNumberFormat="1" applyFont="1" applyFill="1" applyBorder="1"/>
    <xf numFmtId="0" fontId="4" fillId="0" borderId="1" xfId="0" applyFont="1" applyFill="1" applyBorder="1"/>
    <xf numFmtId="0" fontId="1" fillId="0" borderId="1" xfId="0" applyFont="1" applyFill="1" applyBorder="1"/>
    <xf numFmtId="3" fontId="5" fillId="2" borderId="1" xfId="0" applyNumberFormat="1" applyFont="1" applyFill="1" applyBorder="1"/>
    <xf numFmtId="3" fontId="5" fillId="2" borderId="25" xfId="0" applyNumberFormat="1" applyFont="1" applyFill="1" applyBorder="1"/>
    <xf numFmtId="3" fontId="5" fillId="0" borderId="1" xfId="0" applyNumberFormat="1" applyFont="1" applyFill="1" applyBorder="1"/>
    <xf numFmtId="3" fontId="5" fillId="0" borderId="9" xfId="0" applyNumberFormat="1" applyFont="1" applyFill="1" applyBorder="1"/>
    <xf numFmtId="0" fontId="0" fillId="0" borderId="0" xfId="0" applyBorder="1"/>
    <xf numFmtId="0" fontId="0" fillId="2" borderId="0" xfId="0" applyFill="1" applyBorder="1"/>
    <xf numFmtId="3" fontId="4" fillId="0" borderId="0" xfId="0" applyNumberFormat="1" applyFont="1" applyBorder="1"/>
    <xf numFmtId="3" fontId="2" fillId="0" borderId="15" xfId="0" applyNumberFormat="1" applyFont="1" applyBorder="1"/>
    <xf numFmtId="3" fontId="2" fillId="2" borderId="15" xfId="0" applyNumberFormat="1" applyFont="1" applyFill="1" applyBorder="1"/>
    <xf numFmtId="3" fontId="2" fillId="0" borderId="12" xfId="0" applyNumberFormat="1" applyFont="1" applyBorder="1"/>
    <xf numFmtId="0" fontId="7" fillId="0" borderId="16" xfId="0" applyFont="1" applyBorder="1" applyAlignment="1">
      <alignment horizontal="left"/>
    </xf>
    <xf numFmtId="3" fontId="1" fillId="2" borderId="33" xfId="0" applyNumberFormat="1" applyFont="1" applyFill="1" applyBorder="1"/>
    <xf numFmtId="3" fontId="1" fillId="0" borderId="33" xfId="0" applyNumberFormat="1" applyFont="1" applyBorder="1"/>
    <xf numFmtId="0" fontId="9" fillId="0" borderId="13" xfId="0" applyFont="1" applyBorder="1" applyAlignment="1">
      <alignment horizontal="left"/>
    </xf>
    <xf numFmtId="3" fontId="9" fillId="2" borderId="15" xfId="0" applyNumberFormat="1" applyFont="1" applyFill="1" applyBorder="1"/>
    <xf numFmtId="3" fontId="9" fillId="0" borderId="15" xfId="0" applyNumberFormat="1" applyFont="1" applyBorder="1"/>
    <xf numFmtId="164" fontId="0" fillId="0" borderId="0" xfId="0" applyNumberFormat="1"/>
    <xf numFmtId="164" fontId="10" fillId="0" borderId="0" xfId="0" applyNumberFormat="1" applyFont="1"/>
    <xf numFmtId="3" fontId="5" fillId="0" borderId="4" xfId="0" applyNumberFormat="1" applyFont="1" applyFill="1" applyBorder="1"/>
    <xf numFmtId="3" fontId="4" fillId="2" borderId="1" xfId="0" applyNumberFormat="1" applyFont="1" applyFill="1" applyBorder="1"/>
    <xf numFmtId="0" fontId="0" fillId="0" borderId="5" xfId="0" applyBorder="1"/>
    <xf numFmtId="3" fontId="2" fillId="0" borderId="14" xfId="0" applyNumberFormat="1" applyFont="1" applyBorder="1"/>
    <xf numFmtId="3" fontId="1" fillId="0" borderId="35" xfId="0" applyNumberFormat="1" applyFont="1" applyBorder="1"/>
    <xf numFmtId="3" fontId="9" fillId="0" borderId="24" xfId="0" applyNumberFormat="1" applyFont="1" applyBorder="1"/>
    <xf numFmtId="3" fontId="4" fillId="0" borderId="6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0" fillId="0" borderId="6" xfId="0" applyBorder="1"/>
    <xf numFmtId="3" fontId="1" fillId="0" borderId="3" xfId="0" applyNumberFormat="1" applyFont="1" applyBorder="1"/>
    <xf numFmtId="3" fontId="9" fillId="0" borderId="12" xfId="0" applyNumberFormat="1" applyFont="1" applyBorder="1"/>
    <xf numFmtId="164" fontId="0" fillId="0" borderId="0" xfId="0" applyNumberFormat="1" applyBorder="1"/>
    <xf numFmtId="0" fontId="2" fillId="0" borderId="0" xfId="0" applyFont="1" applyAlignment="1">
      <alignment horizontal="center"/>
    </xf>
    <xf numFmtId="3" fontId="4" fillId="0" borderId="4" xfId="0" applyNumberFormat="1" applyFont="1" applyBorder="1" applyAlignment="1">
      <alignment horizontal="center"/>
    </xf>
    <xf numFmtId="164" fontId="11" fillId="0" borderId="0" xfId="0" applyNumberFormat="1" applyFont="1"/>
    <xf numFmtId="164" fontId="11" fillId="0" borderId="0" xfId="0" applyNumberFormat="1" applyFont="1" applyBorder="1"/>
    <xf numFmtId="0" fontId="4" fillId="0" borderId="1" xfId="0" applyFont="1" applyFill="1" applyBorder="1" applyAlignment="1">
      <alignment horizontal="right"/>
    </xf>
    <xf numFmtId="0" fontId="4" fillId="0" borderId="26" xfId="0" applyFont="1" applyBorder="1"/>
    <xf numFmtId="0" fontId="4" fillId="0" borderId="0" xfId="0" applyFont="1" applyBorder="1"/>
    <xf numFmtId="0" fontId="4" fillId="0" borderId="1" xfId="0" applyFont="1" applyBorder="1"/>
    <xf numFmtId="0" fontId="0" fillId="0" borderId="4" xfId="0" applyBorder="1"/>
    <xf numFmtId="0" fontId="3" fillId="0" borderId="0" xfId="0" applyFont="1" applyBorder="1"/>
    <xf numFmtId="0" fontId="3" fillId="0" borderId="0" xfId="0" applyFont="1" applyFill="1" applyBorder="1"/>
    <xf numFmtId="0" fontId="4" fillId="0" borderId="4" xfId="0" applyFont="1" applyFill="1" applyBorder="1"/>
    <xf numFmtId="0" fontId="2" fillId="0" borderId="4" xfId="0" applyFont="1" applyBorder="1"/>
    <xf numFmtId="0" fontId="8" fillId="0" borderId="35" xfId="0" applyFont="1" applyBorder="1"/>
    <xf numFmtId="0" fontId="9" fillId="0" borderId="24" xfId="0" applyFont="1" applyBorder="1"/>
    <xf numFmtId="3" fontId="4" fillId="0" borderId="10" xfId="0" applyNumberFormat="1" applyFont="1" applyBorder="1"/>
    <xf numFmtId="3" fontId="4" fillId="0" borderId="36" xfId="0" applyNumberFormat="1" applyFont="1" applyFill="1" applyBorder="1"/>
    <xf numFmtId="3" fontId="4" fillId="0" borderId="32" xfId="0" applyNumberFormat="1" applyFont="1" applyFill="1" applyBorder="1"/>
    <xf numFmtId="0" fontId="0" fillId="0" borderId="10" xfId="0" applyFill="1" applyBorder="1"/>
    <xf numFmtId="3" fontId="1" fillId="0" borderId="10" xfId="0" applyNumberFormat="1" applyFont="1" applyFill="1" applyBorder="1"/>
    <xf numFmtId="3" fontId="6" fillId="0" borderId="3" xfId="0" applyNumberFormat="1" applyFont="1" applyBorder="1"/>
    <xf numFmtId="3" fontId="4" fillId="0" borderId="37" xfId="0" applyNumberFormat="1" applyFont="1" applyFill="1" applyBorder="1"/>
    <xf numFmtId="3" fontId="0" fillId="0" borderId="10" xfId="0" applyNumberFormat="1" applyFill="1" applyBorder="1"/>
    <xf numFmtId="3" fontId="1" fillId="2" borderId="10" xfId="0" applyNumberFormat="1" applyFont="1" applyFill="1" applyBorder="1"/>
    <xf numFmtId="3" fontId="1" fillId="2" borderId="25" xfId="0" applyNumberFormat="1" applyFont="1" applyFill="1" applyBorder="1"/>
    <xf numFmtId="3" fontId="1" fillId="2" borderId="32" xfId="0" applyNumberFormat="1" applyFont="1" applyFill="1" applyBorder="1"/>
    <xf numFmtId="3" fontId="10" fillId="0" borderId="0" xfId="0" applyNumberFormat="1" applyFont="1"/>
    <xf numFmtId="3" fontId="10" fillId="0" borderId="0" xfId="0" applyNumberFormat="1" applyFont="1" applyFill="1" applyBorder="1"/>
    <xf numFmtId="3" fontId="11" fillId="0" borderId="0" xfId="0" applyNumberFormat="1" applyFont="1" applyBorder="1"/>
    <xf numFmtId="3" fontId="11" fillId="0" borderId="0" xfId="0" applyNumberFormat="1" applyFont="1"/>
    <xf numFmtId="0" fontId="6" fillId="2" borderId="13" xfId="0" applyFont="1" applyFill="1" applyBorder="1"/>
    <xf numFmtId="3" fontId="5" fillId="2" borderId="12" xfId="0" applyNumberFormat="1" applyFont="1" applyFill="1" applyBorder="1"/>
    <xf numFmtId="3" fontId="5" fillId="2" borderId="14" xfId="0" applyNumberFormat="1" applyFont="1" applyFill="1" applyBorder="1"/>
    <xf numFmtId="3" fontId="5" fillId="2" borderId="15" xfId="0" applyNumberFormat="1" applyFont="1" applyFill="1" applyBorder="1"/>
    <xf numFmtId="3" fontId="0" fillId="0" borderId="0" xfId="0" applyNumberFormat="1" applyBorder="1"/>
    <xf numFmtId="0" fontId="2" fillId="0" borderId="0" xfId="0" applyFont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0" fillId="0" borderId="34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7"/>
  <sheetViews>
    <sheetView tabSelected="1" workbookViewId="0">
      <selection activeCell="F4" sqref="F4"/>
    </sheetView>
  </sheetViews>
  <sheetFormatPr defaultRowHeight="15" x14ac:dyDescent="0.25"/>
  <cols>
    <col min="1" max="1" width="7.85546875" customWidth="1"/>
    <col min="2" max="2" width="5.140625" customWidth="1"/>
    <col min="3" max="3" width="35.140625" customWidth="1"/>
    <col min="4" max="4" width="10.85546875" customWidth="1"/>
    <col min="5" max="5" width="10.7109375" customWidth="1"/>
    <col min="10" max="10" width="9.7109375" customWidth="1"/>
    <col min="15" max="15" width="12.42578125" customWidth="1"/>
    <col min="16" max="16" width="10.85546875" customWidth="1"/>
    <col min="17" max="17" width="10.28515625" customWidth="1"/>
    <col min="257" max="257" width="5.140625" customWidth="1"/>
    <col min="258" max="258" width="35.140625" customWidth="1"/>
    <col min="259" max="259" width="10.85546875" customWidth="1"/>
    <col min="260" max="260" width="10.7109375" customWidth="1"/>
    <col min="265" max="265" width="9.7109375" customWidth="1"/>
    <col min="513" max="513" width="5.140625" customWidth="1"/>
    <col min="514" max="514" width="35.140625" customWidth="1"/>
    <col min="515" max="515" width="10.85546875" customWidth="1"/>
    <col min="516" max="516" width="10.7109375" customWidth="1"/>
    <col min="521" max="521" width="9.7109375" customWidth="1"/>
    <col min="769" max="769" width="5.140625" customWidth="1"/>
    <col min="770" max="770" width="35.140625" customWidth="1"/>
    <col min="771" max="771" width="10.85546875" customWidth="1"/>
    <col min="772" max="772" width="10.7109375" customWidth="1"/>
    <col min="777" max="777" width="9.7109375" customWidth="1"/>
    <col min="1025" max="1025" width="5.140625" customWidth="1"/>
    <col min="1026" max="1026" width="35.140625" customWidth="1"/>
    <col min="1027" max="1027" width="10.85546875" customWidth="1"/>
    <col min="1028" max="1028" width="10.7109375" customWidth="1"/>
    <col min="1033" max="1033" width="9.7109375" customWidth="1"/>
    <col min="1281" max="1281" width="5.140625" customWidth="1"/>
    <col min="1282" max="1282" width="35.140625" customWidth="1"/>
    <col min="1283" max="1283" width="10.85546875" customWidth="1"/>
    <col min="1284" max="1284" width="10.7109375" customWidth="1"/>
    <col min="1289" max="1289" width="9.7109375" customWidth="1"/>
    <col min="1537" max="1537" width="5.140625" customWidth="1"/>
    <col min="1538" max="1538" width="35.140625" customWidth="1"/>
    <col min="1539" max="1539" width="10.85546875" customWidth="1"/>
    <col min="1540" max="1540" width="10.7109375" customWidth="1"/>
    <col min="1545" max="1545" width="9.7109375" customWidth="1"/>
    <col min="1793" max="1793" width="5.140625" customWidth="1"/>
    <col min="1794" max="1794" width="35.140625" customWidth="1"/>
    <col min="1795" max="1795" width="10.85546875" customWidth="1"/>
    <col min="1796" max="1796" width="10.7109375" customWidth="1"/>
    <col min="1801" max="1801" width="9.7109375" customWidth="1"/>
    <col min="2049" max="2049" width="5.140625" customWidth="1"/>
    <col min="2050" max="2050" width="35.140625" customWidth="1"/>
    <col min="2051" max="2051" width="10.85546875" customWidth="1"/>
    <col min="2052" max="2052" width="10.7109375" customWidth="1"/>
    <col min="2057" max="2057" width="9.7109375" customWidth="1"/>
    <col min="2305" max="2305" width="5.140625" customWidth="1"/>
    <col min="2306" max="2306" width="35.140625" customWidth="1"/>
    <col min="2307" max="2307" width="10.85546875" customWidth="1"/>
    <col min="2308" max="2308" width="10.7109375" customWidth="1"/>
    <col min="2313" max="2313" width="9.7109375" customWidth="1"/>
    <col min="2561" max="2561" width="5.140625" customWidth="1"/>
    <col min="2562" max="2562" width="35.140625" customWidth="1"/>
    <col min="2563" max="2563" width="10.85546875" customWidth="1"/>
    <col min="2564" max="2564" width="10.7109375" customWidth="1"/>
    <col min="2569" max="2569" width="9.7109375" customWidth="1"/>
    <col min="2817" max="2817" width="5.140625" customWidth="1"/>
    <col min="2818" max="2818" width="35.140625" customWidth="1"/>
    <col min="2819" max="2819" width="10.85546875" customWidth="1"/>
    <col min="2820" max="2820" width="10.7109375" customWidth="1"/>
    <col min="2825" max="2825" width="9.7109375" customWidth="1"/>
    <col min="3073" max="3073" width="5.140625" customWidth="1"/>
    <col min="3074" max="3074" width="35.140625" customWidth="1"/>
    <col min="3075" max="3075" width="10.85546875" customWidth="1"/>
    <col min="3076" max="3076" width="10.7109375" customWidth="1"/>
    <col min="3081" max="3081" width="9.7109375" customWidth="1"/>
    <col min="3329" max="3329" width="5.140625" customWidth="1"/>
    <col min="3330" max="3330" width="35.140625" customWidth="1"/>
    <col min="3331" max="3331" width="10.85546875" customWidth="1"/>
    <col min="3332" max="3332" width="10.7109375" customWidth="1"/>
    <col min="3337" max="3337" width="9.7109375" customWidth="1"/>
    <col min="3585" max="3585" width="5.140625" customWidth="1"/>
    <col min="3586" max="3586" width="35.140625" customWidth="1"/>
    <col min="3587" max="3587" width="10.85546875" customWidth="1"/>
    <col min="3588" max="3588" width="10.7109375" customWidth="1"/>
    <col min="3593" max="3593" width="9.7109375" customWidth="1"/>
    <col min="3841" max="3841" width="5.140625" customWidth="1"/>
    <col min="3842" max="3842" width="35.140625" customWidth="1"/>
    <col min="3843" max="3843" width="10.85546875" customWidth="1"/>
    <col min="3844" max="3844" width="10.7109375" customWidth="1"/>
    <col min="3849" max="3849" width="9.7109375" customWidth="1"/>
    <col min="4097" max="4097" width="5.140625" customWidth="1"/>
    <col min="4098" max="4098" width="35.140625" customWidth="1"/>
    <col min="4099" max="4099" width="10.85546875" customWidth="1"/>
    <col min="4100" max="4100" width="10.7109375" customWidth="1"/>
    <col min="4105" max="4105" width="9.7109375" customWidth="1"/>
    <col min="4353" max="4353" width="5.140625" customWidth="1"/>
    <col min="4354" max="4354" width="35.140625" customWidth="1"/>
    <col min="4355" max="4355" width="10.85546875" customWidth="1"/>
    <col min="4356" max="4356" width="10.7109375" customWidth="1"/>
    <col min="4361" max="4361" width="9.7109375" customWidth="1"/>
    <col min="4609" max="4609" width="5.140625" customWidth="1"/>
    <col min="4610" max="4610" width="35.140625" customWidth="1"/>
    <col min="4611" max="4611" width="10.85546875" customWidth="1"/>
    <col min="4612" max="4612" width="10.7109375" customWidth="1"/>
    <col min="4617" max="4617" width="9.7109375" customWidth="1"/>
    <col min="4865" max="4865" width="5.140625" customWidth="1"/>
    <col min="4866" max="4866" width="35.140625" customWidth="1"/>
    <col min="4867" max="4867" width="10.85546875" customWidth="1"/>
    <col min="4868" max="4868" width="10.7109375" customWidth="1"/>
    <col min="4873" max="4873" width="9.7109375" customWidth="1"/>
    <col min="5121" max="5121" width="5.140625" customWidth="1"/>
    <col min="5122" max="5122" width="35.140625" customWidth="1"/>
    <col min="5123" max="5123" width="10.85546875" customWidth="1"/>
    <col min="5124" max="5124" width="10.7109375" customWidth="1"/>
    <col min="5129" max="5129" width="9.7109375" customWidth="1"/>
    <col min="5377" max="5377" width="5.140625" customWidth="1"/>
    <col min="5378" max="5378" width="35.140625" customWidth="1"/>
    <col min="5379" max="5379" width="10.85546875" customWidth="1"/>
    <col min="5380" max="5380" width="10.7109375" customWidth="1"/>
    <col min="5385" max="5385" width="9.7109375" customWidth="1"/>
    <col min="5633" max="5633" width="5.140625" customWidth="1"/>
    <col min="5634" max="5634" width="35.140625" customWidth="1"/>
    <col min="5635" max="5635" width="10.85546875" customWidth="1"/>
    <col min="5636" max="5636" width="10.7109375" customWidth="1"/>
    <col min="5641" max="5641" width="9.7109375" customWidth="1"/>
    <col min="5889" max="5889" width="5.140625" customWidth="1"/>
    <col min="5890" max="5890" width="35.140625" customWidth="1"/>
    <col min="5891" max="5891" width="10.85546875" customWidth="1"/>
    <col min="5892" max="5892" width="10.7109375" customWidth="1"/>
    <col min="5897" max="5897" width="9.7109375" customWidth="1"/>
    <col min="6145" max="6145" width="5.140625" customWidth="1"/>
    <col min="6146" max="6146" width="35.140625" customWidth="1"/>
    <col min="6147" max="6147" width="10.85546875" customWidth="1"/>
    <col min="6148" max="6148" width="10.7109375" customWidth="1"/>
    <col min="6153" max="6153" width="9.7109375" customWidth="1"/>
    <col min="6401" max="6401" width="5.140625" customWidth="1"/>
    <col min="6402" max="6402" width="35.140625" customWidth="1"/>
    <col min="6403" max="6403" width="10.85546875" customWidth="1"/>
    <col min="6404" max="6404" width="10.7109375" customWidth="1"/>
    <col min="6409" max="6409" width="9.7109375" customWidth="1"/>
    <col min="6657" max="6657" width="5.140625" customWidth="1"/>
    <col min="6658" max="6658" width="35.140625" customWidth="1"/>
    <col min="6659" max="6659" width="10.85546875" customWidth="1"/>
    <col min="6660" max="6660" width="10.7109375" customWidth="1"/>
    <col min="6665" max="6665" width="9.7109375" customWidth="1"/>
    <col min="6913" max="6913" width="5.140625" customWidth="1"/>
    <col min="6914" max="6914" width="35.140625" customWidth="1"/>
    <col min="6915" max="6915" width="10.85546875" customWidth="1"/>
    <col min="6916" max="6916" width="10.7109375" customWidth="1"/>
    <col min="6921" max="6921" width="9.7109375" customWidth="1"/>
    <col min="7169" max="7169" width="5.140625" customWidth="1"/>
    <col min="7170" max="7170" width="35.140625" customWidth="1"/>
    <col min="7171" max="7171" width="10.85546875" customWidth="1"/>
    <col min="7172" max="7172" width="10.7109375" customWidth="1"/>
    <col min="7177" max="7177" width="9.7109375" customWidth="1"/>
    <col min="7425" max="7425" width="5.140625" customWidth="1"/>
    <col min="7426" max="7426" width="35.140625" customWidth="1"/>
    <col min="7427" max="7427" width="10.85546875" customWidth="1"/>
    <col min="7428" max="7428" width="10.7109375" customWidth="1"/>
    <col min="7433" max="7433" width="9.7109375" customWidth="1"/>
    <col min="7681" max="7681" width="5.140625" customWidth="1"/>
    <col min="7682" max="7682" width="35.140625" customWidth="1"/>
    <col min="7683" max="7683" width="10.85546875" customWidth="1"/>
    <col min="7684" max="7684" width="10.7109375" customWidth="1"/>
    <col min="7689" max="7689" width="9.7109375" customWidth="1"/>
    <col min="7937" max="7937" width="5.140625" customWidth="1"/>
    <col min="7938" max="7938" width="35.140625" customWidth="1"/>
    <col min="7939" max="7939" width="10.85546875" customWidth="1"/>
    <col min="7940" max="7940" width="10.7109375" customWidth="1"/>
    <col min="7945" max="7945" width="9.7109375" customWidth="1"/>
    <col min="8193" max="8193" width="5.140625" customWidth="1"/>
    <col min="8194" max="8194" width="35.140625" customWidth="1"/>
    <col min="8195" max="8195" width="10.85546875" customWidth="1"/>
    <col min="8196" max="8196" width="10.7109375" customWidth="1"/>
    <col min="8201" max="8201" width="9.7109375" customWidth="1"/>
    <col min="8449" max="8449" width="5.140625" customWidth="1"/>
    <col min="8450" max="8450" width="35.140625" customWidth="1"/>
    <col min="8451" max="8451" width="10.85546875" customWidth="1"/>
    <col min="8452" max="8452" width="10.7109375" customWidth="1"/>
    <col min="8457" max="8457" width="9.7109375" customWidth="1"/>
    <col min="8705" max="8705" width="5.140625" customWidth="1"/>
    <col min="8706" max="8706" width="35.140625" customWidth="1"/>
    <col min="8707" max="8707" width="10.85546875" customWidth="1"/>
    <col min="8708" max="8708" width="10.7109375" customWidth="1"/>
    <col min="8713" max="8713" width="9.7109375" customWidth="1"/>
    <col min="8961" max="8961" width="5.140625" customWidth="1"/>
    <col min="8962" max="8962" width="35.140625" customWidth="1"/>
    <col min="8963" max="8963" width="10.85546875" customWidth="1"/>
    <col min="8964" max="8964" width="10.7109375" customWidth="1"/>
    <col min="8969" max="8969" width="9.7109375" customWidth="1"/>
    <col min="9217" max="9217" width="5.140625" customWidth="1"/>
    <col min="9218" max="9218" width="35.140625" customWidth="1"/>
    <col min="9219" max="9219" width="10.85546875" customWidth="1"/>
    <col min="9220" max="9220" width="10.7109375" customWidth="1"/>
    <col min="9225" max="9225" width="9.7109375" customWidth="1"/>
    <col min="9473" max="9473" width="5.140625" customWidth="1"/>
    <col min="9474" max="9474" width="35.140625" customWidth="1"/>
    <col min="9475" max="9475" width="10.85546875" customWidth="1"/>
    <col min="9476" max="9476" width="10.7109375" customWidth="1"/>
    <col min="9481" max="9481" width="9.7109375" customWidth="1"/>
    <col min="9729" max="9729" width="5.140625" customWidth="1"/>
    <col min="9730" max="9730" width="35.140625" customWidth="1"/>
    <col min="9731" max="9731" width="10.85546875" customWidth="1"/>
    <col min="9732" max="9732" width="10.7109375" customWidth="1"/>
    <col min="9737" max="9737" width="9.7109375" customWidth="1"/>
    <col min="9985" max="9985" width="5.140625" customWidth="1"/>
    <col min="9986" max="9986" width="35.140625" customWidth="1"/>
    <col min="9987" max="9987" width="10.85546875" customWidth="1"/>
    <col min="9988" max="9988" width="10.7109375" customWidth="1"/>
    <col min="9993" max="9993" width="9.7109375" customWidth="1"/>
    <col min="10241" max="10241" width="5.140625" customWidth="1"/>
    <col min="10242" max="10242" width="35.140625" customWidth="1"/>
    <col min="10243" max="10243" width="10.85546875" customWidth="1"/>
    <col min="10244" max="10244" width="10.7109375" customWidth="1"/>
    <col min="10249" max="10249" width="9.7109375" customWidth="1"/>
    <col min="10497" max="10497" width="5.140625" customWidth="1"/>
    <col min="10498" max="10498" width="35.140625" customWidth="1"/>
    <col min="10499" max="10499" width="10.85546875" customWidth="1"/>
    <col min="10500" max="10500" width="10.7109375" customWidth="1"/>
    <col min="10505" max="10505" width="9.7109375" customWidth="1"/>
    <col min="10753" max="10753" width="5.140625" customWidth="1"/>
    <col min="10754" max="10754" width="35.140625" customWidth="1"/>
    <col min="10755" max="10755" width="10.85546875" customWidth="1"/>
    <col min="10756" max="10756" width="10.7109375" customWidth="1"/>
    <col min="10761" max="10761" width="9.7109375" customWidth="1"/>
    <col min="11009" max="11009" width="5.140625" customWidth="1"/>
    <col min="11010" max="11010" width="35.140625" customWidth="1"/>
    <col min="11011" max="11011" width="10.85546875" customWidth="1"/>
    <col min="11012" max="11012" width="10.7109375" customWidth="1"/>
    <col min="11017" max="11017" width="9.7109375" customWidth="1"/>
    <col min="11265" max="11265" width="5.140625" customWidth="1"/>
    <col min="11266" max="11266" width="35.140625" customWidth="1"/>
    <col min="11267" max="11267" width="10.85546875" customWidth="1"/>
    <col min="11268" max="11268" width="10.7109375" customWidth="1"/>
    <col min="11273" max="11273" width="9.7109375" customWidth="1"/>
    <col min="11521" max="11521" width="5.140625" customWidth="1"/>
    <col min="11522" max="11522" width="35.140625" customWidth="1"/>
    <col min="11523" max="11523" width="10.85546875" customWidth="1"/>
    <col min="11524" max="11524" width="10.7109375" customWidth="1"/>
    <col min="11529" max="11529" width="9.7109375" customWidth="1"/>
    <col min="11777" max="11777" width="5.140625" customWidth="1"/>
    <col min="11778" max="11778" width="35.140625" customWidth="1"/>
    <col min="11779" max="11779" width="10.85546875" customWidth="1"/>
    <col min="11780" max="11780" width="10.7109375" customWidth="1"/>
    <col min="11785" max="11785" width="9.7109375" customWidth="1"/>
    <col min="12033" max="12033" width="5.140625" customWidth="1"/>
    <col min="12034" max="12034" width="35.140625" customWidth="1"/>
    <col min="12035" max="12035" width="10.85546875" customWidth="1"/>
    <col min="12036" max="12036" width="10.7109375" customWidth="1"/>
    <col min="12041" max="12041" width="9.7109375" customWidth="1"/>
    <col min="12289" max="12289" width="5.140625" customWidth="1"/>
    <col min="12290" max="12290" width="35.140625" customWidth="1"/>
    <col min="12291" max="12291" width="10.85546875" customWidth="1"/>
    <col min="12292" max="12292" width="10.7109375" customWidth="1"/>
    <col min="12297" max="12297" width="9.7109375" customWidth="1"/>
    <col min="12545" max="12545" width="5.140625" customWidth="1"/>
    <col min="12546" max="12546" width="35.140625" customWidth="1"/>
    <col min="12547" max="12547" width="10.85546875" customWidth="1"/>
    <col min="12548" max="12548" width="10.7109375" customWidth="1"/>
    <col min="12553" max="12553" width="9.7109375" customWidth="1"/>
    <col min="12801" max="12801" width="5.140625" customWidth="1"/>
    <col min="12802" max="12802" width="35.140625" customWidth="1"/>
    <col min="12803" max="12803" width="10.85546875" customWidth="1"/>
    <col min="12804" max="12804" width="10.7109375" customWidth="1"/>
    <col min="12809" max="12809" width="9.7109375" customWidth="1"/>
    <col min="13057" max="13057" width="5.140625" customWidth="1"/>
    <col min="13058" max="13058" width="35.140625" customWidth="1"/>
    <col min="13059" max="13059" width="10.85546875" customWidth="1"/>
    <col min="13060" max="13060" width="10.7109375" customWidth="1"/>
    <col min="13065" max="13065" width="9.7109375" customWidth="1"/>
    <col min="13313" max="13313" width="5.140625" customWidth="1"/>
    <col min="13314" max="13314" width="35.140625" customWidth="1"/>
    <col min="13315" max="13315" width="10.85546875" customWidth="1"/>
    <col min="13316" max="13316" width="10.7109375" customWidth="1"/>
    <col min="13321" max="13321" width="9.7109375" customWidth="1"/>
    <col min="13569" max="13569" width="5.140625" customWidth="1"/>
    <col min="13570" max="13570" width="35.140625" customWidth="1"/>
    <col min="13571" max="13571" width="10.85546875" customWidth="1"/>
    <col min="13572" max="13572" width="10.7109375" customWidth="1"/>
    <col min="13577" max="13577" width="9.7109375" customWidth="1"/>
    <col min="13825" max="13825" width="5.140625" customWidth="1"/>
    <col min="13826" max="13826" width="35.140625" customWidth="1"/>
    <col min="13827" max="13827" width="10.85546875" customWidth="1"/>
    <col min="13828" max="13828" width="10.7109375" customWidth="1"/>
    <col min="13833" max="13833" width="9.7109375" customWidth="1"/>
    <col min="14081" max="14081" width="5.140625" customWidth="1"/>
    <col min="14082" max="14082" width="35.140625" customWidth="1"/>
    <col min="14083" max="14083" width="10.85546875" customWidth="1"/>
    <col min="14084" max="14084" width="10.7109375" customWidth="1"/>
    <col min="14089" max="14089" width="9.7109375" customWidth="1"/>
    <col min="14337" max="14337" width="5.140625" customWidth="1"/>
    <col min="14338" max="14338" width="35.140625" customWidth="1"/>
    <col min="14339" max="14339" width="10.85546875" customWidth="1"/>
    <col min="14340" max="14340" width="10.7109375" customWidth="1"/>
    <col min="14345" max="14345" width="9.7109375" customWidth="1"/>
    <col min="14593" max="14593" width="5.140625" customWidth="1"/>
    <col min="14594" max="14594" width="35.140625" customWidth="1"/>
    <col min="14595" max="14595" width="10.85546875" customWidth="1"/>
    <col min="14596" max="14596" width="10.7109375" customWidth="1"/>
    <col min="14601" max="14601" width="9.7109375" customWidth="1"/>
    <col min="14849" max="14849" width="5.140625" customWidth="1"/>
    <col min="14850" max="14850" width="35.140625" customWidth="1"/>
    <col min="14851" max="14851" width="10.85546875" customWidth="1"/>
    <col min="14852" max="14852" width="10.7109375" customWidth="1"/>
    <col min="14857" max="14857" width="9.7109375" customWidth="1"/>
    <col min="15105" max="15105" width="5.140625" customWidth="1"/>
    <col min="15106" max="15106" width="35.140625" customWidth="1"/>
    <col min="15107" max="15107" width="10.85546875" customWidth="1"/>
    <col min="15108" max="15108" width="10.7109375" customWidth="1"/>
    <col min="15113" max="15113" width="9.7109375" customWidth="1"/>
    <col min="15361" max="15361" width="5.140625" customWidth="1"/>
    <col min="15362" max="15362" width="35.140625" customWidth="1"/>
    <col min="15363" max="15363" width="10.85546875" customWidth="1"/>
    <col min="15364" max="15364" width="10.7109375" customWidth="1"/>
    <col min="15369" max="15369" width="9.7109375" customWidth="1"/>
    <col min="15617" max="15617" width="5.140625" customWidth="1"/>
    <col min="15618" max="15618" width="35.140625" customWidth="1"/>
    <col min="15619" max="15619" width="10.85546875" customWidth="1"/>
    <col min="15620" max="15620" width="10.7109375" customWidth="1"/>
    <col min="15625" max="15625" width="9.7109375" customWidth="1"/>
    <col min="15873" max="15873" width="5.140625" customWidth="1"/>
    <col min="15874" max="15874" width="35.140625" customWidth="1"/>
    <col min="15875" max="15875" width="10.85546875" customWidth="1"/>
    <col min="15876" max="15876" width="10.7109375" customWidth="1"/>
    <col min="15881" max="15881" width="9.7109375" customWidth="1"/>
    <col min="16129" max="16129" width="5.140625" customWidth="1"/>
    <col min="16130" max="16130" width="35.140625" customWidth="1"/>
    <col min="16131" max="16131" width="10.85546875" customWidth="1"/>
    <col min="16132" max="16132" width="10.7109375" customWidth="1"/>
    <col min="16137" max="16137" width="9.7109375" customWidth="1"/>
  </cols>
  <sheetData>
    <row r="1" spans="2:19" x14ac:dyDescent="0.25">
      <c r="H1" t="s">
        <v>36</v>
      </c>
    </row>
    <row r="2" spans="2:19" x14ac:dyDescent="0.25">
      <c r="H2" t="s">
        <v>39</v>
      </c>
    </row>
    <row r="3" spans="2:19" x14ac:dyDescent="0.25">
      <c r="H3" s="53" t="s">
        <v>37</v>
      </c>
      <c r="I3" s="53"/>
      <c r="J3" s="53"/>
    </row>
    <row r="4" spans="2:19" x14ac:dyDescent="0.25">
      <c r="H4" s="116" t="s">
        <v>38</v>
      </c>
      <c r="I4" s="116"/>
      <c r="J4" s="116"/>
      <c r="K4" s="116"/>
    </row>
    <row r="5" spans="2:19" x14ac:dyDescent="0.25">
      <c r="I5" s="53"/>
      <c r="J5" s="53"/>
      <c r="K5" s="53"/>
    </row>
    <row r="6" spans="2:19" x14ac:dyDescent="0.25">
      <c r="B6" s="114" t="s">
        <v>33</v>
      </c>
      <c r="C6" s="114"/>
      <c r="D6" s="114"/>
      <c r="E6" s="114"/>
      <c r="F6" s="114"/>
      <c r="G6" s="114"/>
      <c r="H6" s="114"/>
      <c r="I6" s="114"/>
      <c r="J6" s="114"/>
      <c r="K6" s="114"/>
    </row>
    <row r="7" spans="2:19" ht="15.75" thickBot="1" x14ac:dyDescent="0.3">
      <c r="B7" s="79"/>
      <c r="C7" s="2"/>
      <c r="D7" s="3"/>
      <c r="E7" s="3"/>
      <c r="F7" s="3"/>
      <c r="G7" s="3"/>
      <c r="H7" s="3"/>
      <c r="I7" s="3"/>
      <c r="J7" s="3"/>
      <c r="K7" s="83" t="s">
        <v>31</v>
      </c>
    </row>
    <row r="8" spans="2:19" ht="15.75" customHeight="1" thickBot="1" x14ac:dyDescent="0.3">
      <c r="B8" s="4"/>
      <c r="C8" s="84" t="s">
        <v>0</v>
      </c>
      <c r="D8" s="5" t="s">
        <v>1</v>
      </c>
      <c r="E8" s="5" t="s">
        <v>2</v>
      </c>
      <c r="F8" s="115" t="s">
        <v>3</v>
      </c>
      <c r="G8" s="115"/>
      <c r="H8" s="115"/>
      <c r="I8" s="115"/>
      <c r="J8" s="80"/>
      <c r="K8" s="5" t="s">
        <v>4</v>
      </c>
    </row>
    <row r="9" spans="2:19" x14ac:dyDescent="0.25">
      <c r="B9" s="6"/>
      <c r="C9" s="85"/>
      <c r="D9" s="7"/>
      <c r="E9" s="7"/>
      <c r="F9" s="8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73" t="s">
        <v>10</v>
      </c>
    </row>
    <row r="10" spans="2:19" x14ac:dyDescent="0.25">
      <c r="B10" s="6"/>
      <c r="C10" s="85"/>
      <c r="D10" s="7"/>
      <c r="E10" s="7"/>
      <c r="F10" s="8" t="s">
        <v>11</v>
      </c>
      <c r="G10" s="9"/>
      <c r="H10" s="9"/>
      <c r="I10" s="9"/>
      <c r="J10" s="9" t="s">
        <v>12</v>
      </c>
      <c r="K10" s="73" t="s">
        <v>13</v>
      </c>
    </row>
    <row r="11" spans="2:19" ht="15.75" thickBot="1" x14ac:dyDescent="0.3">
      <c r="B11" s="10"/>
      <c r="C11" s="86"/>
      <c r="D11" s="94"/>
      <c r="E11" s="94"/>
      <c r="F11" s="11"/>
      <c r="G11" s="12"/>
      <c r="H11" s="12"/>
      <c r="I11" s="12"/>
      <c r="J11" s="12"/>
      <c r="K11" s="74"/>
      <c r="O11" s="21"/>
      <c r="P11" s="21"/>
      <c r="Q11" s="21"/>
      <c r="R11" s="21"/>
      <c r="S11" s="21"/>
    </row>
    <row r="12" spans="2:19" ht="15.75" thickBot="1" x14ac:dyDescent="0.3">
      <c r="B12" s="13" t="s">
        <v>14</v>
      </c>
      <c r="C12" s="87"/>
      <c r="D12" s="14">
        <f t="shared" ref="D12:K12" si="0">D13+D19</f>
        <v>48669</v>
      </c>
      <c r="E12" s="14">
        <f t="shared" si="0"/>
        <v>23222</v>
      </c>
      <c r="F12" s="15">
        <f t="shared" si="0"/>
        <v>3817</v>
      </c>
      <c r="G12" s="15">
        <f t="shared" si="0"/>
        <v>9074</v>
      </c>
      <c r="H12" s="16">
        <f t="shared" si="0"/>
        <v>10331</v>
      </c>
      <c r="I12" s="15">
        <f t="shared" si="0"/>
        <v>0</v>
      </c>
      <c r="J12" s="67">
        <f t="shared" si="0"/>
        <v>0</v>
      </c>
      <c r="K12" s="14">
        <f t="shared" si="0"/>
        <v>25447</v>
      </c>
      <c r="M12" s="17"/>
      <c r="O12" s="21"/>
      <c r="P12" s="21"/>
      <c r="Q12" s="21"/>
      <c r="R12" s="21"/>
      <c r="S12" s="21"/>
    </row>
    <row r="13" spans="2:19" ht="15.75" thickBot="1" x14ac:dyDescent="0.3">
      <c r="B13" s="13" t="s">
        <v>15</v>
      </c>
      <c r="C13" s="87"/>
      <c r="D13" s="14">
        <f t="shared" ref="D13:K13" si="1">SUM(D14:D18)</f>
        <v>44241</v>
      </c>
      <c r="E13" s="14">
        <f t="shared" si="1"/>
        <v>20028</v>
      </c>
      <c r="F13" s="15">
        <f t="shared" si="1"/>
        <v>3074</v>
      </c>
      <c r="G13" s="15">
        <f t="shared" si="1"/>
        <v>7662</v>
      </c>
      <c r="H13" s="16">
        <f t="shared" si="1"/>
        <v>9292</v>
      </c>
      <c r="I13" s="15">
        <f t="shared" si="1"/>
        <v>0</v>
      </c>
      <c r="J13" s="67">
        <f t="shared" si="1"/>
        <v>0</v>
      </c>
      <c r="K13" s="14">
        <f t="shared" si="1"/>
        <v>24213</v>
      </c>
      <c r="M13" s="17"/>
      <c r="O13" s="21"/>
      <c r="P13" s="21"/>
      <c r="Q13" s="21"/>
      <c r="R13" s="21"/>
      <c r="S13" s="21"/>
    </row>
    <row r="14" spans="2:19" x14ac:dyDescent="0.25">
      <c r="B14" s="18" t="s">
        <v>16</v>
      </c>
      <c r="C14" s="88" t="s">
        <v>29</v>
      </c>
      <c r="D14" s="40">
        <v>22429</v>
      </c>
      <c r="E14" s="40">
        <v>5934</v>
      </c>
      <c r="F14" s="41">
        <v>880</v>
      </c>
      <c r="G14" s="19">
        <v>1726</v>
      </c>
      <c r="H14" s="19">
        <v>3328</v>
      </c>
      <c r="I14" s="20"/>
      <c r="J14" s="20"/>
      <c r="K14" s="40">
        <f t="shared" ref="K14:K19" si="2">D14-E14</f>
        <v>16495</v>
      </c>
      <c r="L14" s="21"/>
      <c r="M14" s="17"/>
      <c r="O14" s="113"/>
      <c r="P14" s="113"/>
      <c r="Q14" s="113"/>
      <c r="R14" s="105"/>
      <c r="S14" s="106"/>
    </row>
    <row r="15" spans="2:19" x14ac:dyDescent="0.25">
      <c r="B15" s="22"/>
      <c r="C15" s="88" t="s">
        <v>28</v>
      </c>
      <c r="D15" s="95">
        <v>4231</v>
      </c>
      <c r="E15" s="95">
        <v>4677</v>
      </c>
      <c r="F15" s="46">
        <v>328</v>
      </c>
      <c r="G15" s="19">
        <v>1059</v>
      </c>
      <c r="H15" s="23">
        <v>3290</v>
      </c>
      <c r="I15" s="24"/>
      <c r="J15" s="20"/>
      <c r="K15" s="25">
        <f t="shared" si="2"/>
        <v>-446</v>
      </c>
      <c r="L15" s="21"/>
      <c r="M15" s="17"/>
      <c r="O15" s="108"/>
      <c r="P15" s="108"/>
      <c r="Q15" s="108"/>
      <c r="R15" s="107"/>
      <c r="S15" s="108"/>
    </row>
    <row r="16" spans="2:19" x14ac:dyDescent="0.25">
      <c r="B16" s="22"/>
      <c r="C16" s="88" t="s">
        <v>27</v>
      </c>
      <c r="D16" s="95">
        <v>1349</v>
      </c>
      <c r="E16" s="95">
        <v>834</v>
      </c>
      <c r="F16" s="46">
        <v>85</v>
      </c>
      <c r="G16" s="19">
        <v>307</v>
      </c>
      <c r="H16" s="23">
        <v>442</v>
      </c>
      <c r="I16" s="24"/>
      <c r="J16" s="20"/>
      <c r="K16" s="25">
        <f t="shared" si="2"/>
        <v>515</v>
      </c>
      <c r="L16" s="21"/>
      <c r="M16" s="17"/>
      <c r="O16" s="65"/>
      <c r="P16" s="66"/>
      <c r="Q16" s="66"/>
      <c r="R16" s="65"/>
    </row>
    <row r="17" spans="2:17" ht="15" customHeight="1" x14ac:dyDescent="0.25">
      <c r="B17" s="22"/>
      <c r="C17" s="89" t="s">
        <v>17</v>
      </c>
      <c r="D17" s="95">
        <v>14291</v>
      </c>
      <c r="E17" s="95">
        <v>6510</v>
      </c>
      <c r="F17" s="46">
        <v>1498</v>
      </c>
      <c r="G17" s="19">
        <v>3628</v>
      </c>
      <c r="H17" s="23">
        <v>1384</v>
      </c>
      <c r="I17" s="24"/>
      <c r="J17" s="20"/>
      <c r="K17" s="25">
        <f t="shared" si="2"/>
        <v>7781</v>
      </c>
      <c r="L17" s="21"/>
      <c r="M17" s="17"/>
      <c r="O17" s="66"/>
      <c r="P17" s="82"/>
      <c r="Q17" s="81"/>
    </row>
    <row r="18" spans="2:17" ht="15" customHeight="1" thickBot="1" x14ac:dyDescent="0.3">
      <c r="B18" s="27"/>
      <c r="C18" s="89" t="s">
        <v>26</v>
      </c>
      <c r="D18" s="96">
        <v>1941</v>
      </c>
      <c r="E18" s="96">
        <v>2073</v>
      </c>
      <c r="F18" s="46">
        <v>283</v>
      </c>
      <c r="G18" s="19">
        <v>942</v>
      </c>
      <c r="H18" s="23">
        <v>848</v>
      </c>
      <c r="I18" s="24"/>
      <c r="J18" s="45"/>
      <c r="K18" s="26">
        <f t="shared" si="2"/>
        <v>-132</v>
      </c>
      <c r="L18" s="21"/>
      <c r="M18" s="17"/>
      <c r="O18" s="81"/>
      <c r="P18" s="78"/>
    </row>
    <row r="19" spans="2:17" ht="15" customHeight="1" thickBot="1" x14ac:dyDescent="0.3">
      <c r="B19" s="109" t="s">
        <v>35</v>
      </c>
      <c r="C19" s="90"/>
      <c r="D19" s="14">
        <f>SUM(D20)</f>
        <v>4428</v>
      </c>
      <c r="E19" s="14">
        <f t="shared" ref="E19:I19" si="3">SUM(E20:E20)</f>
        <v>3194</v>
      </c>
      <c r="F19" s="16">
        <f t="shared" si="3"/>
        <v>743</v>
      </c>
      <c r="G19" s="16">
        <f t="shared" si="3"/>
        <v>1412</v>
      </c>
      <c r="H19" s="16">
        <f t="shared" si="3"/>
        <v>1039</v>
      </c>
      <c r="I19" s="67">
        <f t="shared" si="3"/>
        <v>0</v>
      </c>
      <c r="J19" s="28"/>
      <c r="K19" s="14">
        <f t="shared" si="2"/>
        <v>1234</v>
      </c>
      <c r="L19" s="21"/>
      <c r="M19" s="17"/>
    </row>
    <row r="20" spans="2:17" ht="15" customHeight="1" thickBot="1" x14ac:dyDescent="0.3">
      <c r="B20" s="27"/>
      <c r="C20" s="90" t="s">
        <v>34</v>
      </c>
      <c r="D20" s="29">
        <v>4428</v>
      </c>
      <c r="E20" s="29">
        <v>3194</v>
      </c>
      <c r="F20" s="30">
        <v>743</v>
      </c>
      <c r="G20" s="30">
        <v>1412</v>
      </c>
      <c r="H20" s="30">
        <v>1039</v>
      </c>
      <c r="I20" s="68"/>
      <c r="J20" s="31"/>
      <c r="K20" s="29">
        <f>0+D20-E20</f>
        <v>1234</v>
      </c>
      <c r="L20" s="21"/>
      <c r="M20" s="17"/>
    </row>
    <row r="21" spans="2:17" s="38" customFormat="1" ht="15" customHeight="1" thickBot="1" x14ac:dyDescent="0.3">
      <c r="B21" s="32" t="s">
        <v>18</v>
      </c>
      <c r="C21" s="33"/>
      <c r="D21" s="14">
        <f t="shared" ref="D21:K21" si="4">SUM(D22:D24)</f>
        <v>32343</v>
      </c>
      <c r="E21" s="14">
        <f t="shared" si="4"/>
        <v>1522</v>
      </c>
      <c r="F21" s="34">
        <f t="shared" si="4"/>
        <v>0</v>
      </c>
      <c r="G21" s="34">
        <f t="shared" si="4"/>
        <v>1522</v>
      </c>
      <c r="H21" s="34">
        <f t="shared" si="4"/>
        <v>0</v>
      </c>
      <c r="I21" s="35">
        <f t="shared" si="4"/>
        <v>0</v>
      </c>
      <c r="J21" s="36">
        <f t="shared" si="4"/>
        <v>0</v>
      </c>
      <c r="K21" s="37">
        <f t="shared" si="4"/>
        <v>30821</v>
      </c>
      <c r="L21" s="21"/>
      <c r="M21" s="17"/>
      <c r="O21" s="65"/>
    </row>
    <row r="22" spans="2:17" s="38" customFormat="1" ht="15" customHeight="1" x14ac:dyDescent="0.25">
      <c r="B22" s="22" t="s">
        <v>16</v>
      </c>
      <c r="C22" s="39" t="s">
        <v>19</v>
      </c>
      <c r="D22" s="40">
        <v>2133</v>
      </c>
      <c r="E22" s="40">
        <v>0</v>
      </c>
      <c r="F22" s="41"/>
      <c r="G22" s="19"/>
      <c r="H22" s="19"/>
      <c r="I22" s="20"/>
      <c r="J22" s="20"/>
      <c r="K22" s="25">
        <f t="shared" ref="K22:K26" si="5">D22-E22</f>
        <v>2133</v>
      </c>
      <c r="L22" s="21"/>
      <c r="M22" s="17"/>
      <c r="O22" s="65"/>
    </row>
    <row r="23" spans="2:17" s="38" customFormat="1" ht="15" customHeight="1" x14ac:dyDescent="0.25">
      <c r="B23" s="22"/>
      <c r="C23" s="42" t="s">
        <v>30</v>
      </c>
      <c r="D23" s="95">
        <v>30210</v>
      </c>
      <c r="E23" s="95">
        <f>SUM(F23:J23)</f>
        <v>0</v>
      </c>
      <c r="F23" s="46"/>
      <c r="G23" s="23"/>
      <c r="H23" s="23"/>
      <c r="I23" s="24"/>
      <c r="J23" s="100"/>
      <c r="K23" s="25">
        <f t="shared" si="5"/>
        <v>30210</v>
      </c>
      <c r="L23" s="21"/>
      <c r="M23" s="17"/>
      <c r="O23" s="65"/>
    </row>
    <row r="24" spans="2:17" ht="15" customHeight="1" thickBot="1" x14ac:dyDescent="0.3">
      <c r="B24" s="22"/>
      <c r="C24" s="47" t="s">
        <v>32</v>
      </c>
      <c r="D24" s="97">
        <v>0</v>
      </c>
      <c r="E24" s="101">
        <v>1522</v>
      </c>
      <c r="F24" s="43"/>
      <c r="G24" s="44">
        <v>1522</v>
      </c>
      <c r="H24" s="44"/>
      <c r="I24" s="45"/>
      <c r="J24" s="45"/>
      <c r="K24" s="25">
        <f t="shared" si="5"/>
        <v>-1522</v>
      </c>
      <c r="L24" s="21"/>
      <c r="M24" s="17"/>
    </row>
    <row r="25" spans="2:17" s="38" customFormat="1" ht="15" customHeight="1" thickBot="1" x14ac:dyDescent="0.3">
      <c r="B25" s="32" t="s">
        <v>20</v>
      </c>
      <c r="C25" s="33"/>
      <c r="D25" s="110">
        <v>8574</v>
      </c>
      <c r="E25" s="110">
        <v>11915</v>
      </c>
      <c r="F25" s="111">
        <v>0</v>
      </c>
      <c r="G25" s="112">
        <v>1358</v>
      </c>
      <c r="H25" s="112">
        <v>7142</v>
      </c>
      <c r="I25" s="112"/>
      <c r="J25" s="112">
        <v>3416</v>
      </c>
      <c r="K25" s="110">
        <f t="shared" si="5"/>
        <v>-3341</v>
      </c>
      <c r="L25" s="21"/>
      <c r="M25" s="17"/>
      <c r="N25" s="17"/>
    </row>
    <row r="26" spans="2:17" s="38" customFormat="1" ht="15" customHeight="1" thickBot="1" x14ac:dyDescent="0.3">
      <c r="B26" s="27" t="s">
        <v>16</v>
      </c>
      <c r="C26" s="48" t="s">
        <v>21</v>
      </c>
      <c r="D26" s="98"/>
      <c r="E26" s="102">
        <v>3740</v>
      </c>
      <c r="F26" s="49"/>
      <c r="G26" s="50"/>
      <c r="H26" s="103">
        <v>3740</v>
      </c>
      <c r="I26" s="51"/>
      <c r="J26" s="52"/>
      <c r="K26" s="104">
        <f t="shared" si="5"/>
        <v>-3740</v>
      </c>
      <c r="L26" s="21"/>
      <c r="M26" s="17"/>
      <c r="N26" s="17"/>
    </row>
    <row r="27" spans="2:17" ht="15" customHeight="1" thickBot="1" x14ac:dyDescent="0.3">
      <c r="B27" s="69"/>
      <c r="C27" s="42"/>
      <c r="D27" s="75"/>
      <c r="E27" s="75"/>
      <c r="F27" s="53"/>
      <c r="G27" s="53"/>
      <c r="H27" s="54"/>
      <c r="I27" s="55"/>
      <c r="J27" s="55"/>
      <c r="K27" s="75"/>
      <c r="L27" s="21"/>
      <c r="M27" s="17"/>
      <c r="N27" s="21"/>
    </row>
    <row r="28" spans="2:17" ht="15" customHeight="1" thickBot="1" x14ac:dyDescent="0.3">
      <c r="B28" s="32" t="s">
        <v>22</v>
      </c>
      <c r="C28" s="91"/>
      <c r="D28" s="58">
        <f t="shared" ref="D28:J28" si="6">D12+D21+D25</f>
        <v>89586</v>
      </c>
      <c r="E28" s="58">
        <f t="shared" si="6"/>
        <v>36659</v>
      </c>
      <c r="F28" s="70">
        <f t="shared" si="6"/>
        <v>3817</v>
      </c>
      <c r="G28" s="56">
        <f t="shared" si="6"/>
        <v>11954</v>
      </c>
      <c r="H28" s="57">
        <f t="shared" si="6"/>
        <v>17473</v>
      </c>
      <c r="I28" s="56">
        <f t="shared" si="6"/>
        <v>0</v>
      </c>
      <c r="J28" s="56">
        <f t="shared" si="6"/>
        <v>3416</v>
      </c>
      <c r="K28" s="58">
        <f>D28-E28</f>
        <v>52927</v>
      </c>
      <c r="L28" s="21"/>
      <c r="M28" s="17"/>
    </row>
    <row r="29" spans="2:17" ht="19.5" thickBot="1" x14ac:dyDescent="0.3">
      <c r="B29" s="59" t="s">
        <v>23</v>
      </c>
      <c r="C29" s="92"/>
      <c r="D29" s="99">
        <v>0</v>
      </c>
      <c r="E29" s="99"/>
      <c r="F29" s="61"/>
      <c r="G29" s="61"/>
      <c r="H29" s="60"/>
      <c r="I29" s="61"/>
      <c r="J29" s="71"/>
      <c r="K29" s="76">
        <v>0</v>
      </c>
      <c r="M29" s="17"/>
    </row>
    <row r="30" spans="2:17" ht="15.75" thickBot="1" x14ac:dyDescent="0.3">
      <c r="B30" s="62" t="s">
        <v>24</v>
      </c>
      <c r="C30" s="93"/>
      <c r="D30" s="77">
        <f>D28+D29</f>
        <v>89586</v>
      </c>
      <c r="E30" s="77">
        <f t="shared" ref="E30:J30" si="7">E28+E29</f>
        <v>36659</v>
      </c>
      <c r="F30" s="64">
        <f t="shared" si="7"/>
        <v>3817</v>
      </c>
      <c r="G30" s="63">
        <f t="shared" si="7"/>
        <v>11954</v>
      </c>
      <c r="H30" s="63">
        <f t="shared" si="7"/>
        <v>17473</v>
      </c>
      <c r="I30" s="64">
        <f t="shared" si="7"/>
        <v>0</v>
      </c>
      <c r="J30" s="72">
        <f t="shared" si="7"/>
        <v>3416</v>
      </c>
      <c r="K30" s="77">
        <f>K28+K29</f>
        <v>52927</v>
      </c>
      <c r="L30" s="21"/>
      <c r="M30" s="17"/>
    </row>
    <row r="31" spans="2:17" x14ac:dyDescent="0.25">
      <c r="H31" s="1"/>
    </row>
    <row r="32" spans="2:17" x14ac:dyDescent="0.25">
      <c r="D32" s="65"/>
    </row>
    <row r="33" spans="4:7" x14ac:dyDescent="0.25">
      <c r="D33" s="65"/>
    </row>
    <row r="34" spans="4:7" x14ac:dyDescent="0.25">
      <c r="D34" s="65"/>
    </row>
    <row r="37" spans="4:7" x14ac:dyDescent="0.25">
      <c r="G37" t="s">
        <v>25</v>
      </c>
    </row>
  </sheetData>
  <mergeCells count="3">
    <mergeCell ref="B6:K6"/>
    <mergeCell ref="F8:I8"/>
    <mergeCell ref="H4:K4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1.pol.2016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</cp:lastModifiedBy>
  <cp:lastPrinted>2016-09-05T11:08:57Z</cp:lastPrinted>
  <dcterms:created xsi:type="dcterms:W3CDTF">2014-10-23T06:43:16Z</dcterms:created>
  <dcterms:modified xsi:type="dcterms:W3CDTF">2016-09-22T04:57:48Z</dcterms:modified>
</cp:coreProperties>
</file>