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spis-prod/prod/spsdav/a9a13c70-392e-4a95-b0ab-6ebd1b0822c9/"/>
    </mc:Choice>
  </mc:AlternateContent>
  <xr:revisionPtr revIDLastSave="0" documentId="13_ncr:1_{3A3EA2AC-90D4-4B9E-A359-0AFFAD85728B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Rozpočtové provizorium PO 2024" sheetId="4" r:id="rId1"/>
  </sheets>
  <definedNames>
    <definedName name="_xlnm.Print_Area" localSheetId="0">'Rozpočtové provizorium PO 2024'!$B$1:$F$133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0" i="4" l="1"/>
  <c r="E10" i="4"/>
  <c r="E34" i="4"/>
  <c r="E14" i="4"/>
  <c r="F16" i="4"/>
  <c r="E16" i="4"/>
  <c r="F88" i="4" l="1"/>
  <c r="F86" i="4"/>
  <c r="F84" i="4"/>
  <c r="F83" i="4"/>
  <c r="F82" i="4"/>
  <c r="F74" i="4"/>
  <c r="F72" i="4"/>
  <c r="F70" i="4"/>
  <c r="F68" i="4"/>
  <c r="F66" i="4"/>
  <c r="F64" i="4"/>
  <c r="F62" i="4"/>
  <c r="F60" i="4"/>
  <c r="F58" i="4"/>
  <c r="F56" i="4"/>
  <c r="F54" i="4"/>
  <c r="F52" i="4"/>
  <c r="F50" i="4"/>
  <c r="F48" i="4"/>
  <c r="F46" i="4"/>
  <c r="F44" i="4"/>
  <c r="F42" i="4"/>
  <c r="F40" i="4"/>
  <c r="F38" i="4"/>
  <c r="F36" i="4"/>
  <c r="F34" i="4"/>
  <c r="F32" i="4"/>
  <c r="F30" i="4"/>
  <c r="F28" i="4"/>
  <c r="F26" i="4"/>
  <c r="F24" i="4"/>
  <c r="F22" i="4"/>
  <c r="F20" i="4"/>
  <c r="F18" i="4"/>
  <c r="F14" i="4"/>
  <c r="F12" i="4"/>
  <c r="E88" i="4"/>
  <c r="E86" i="4"/>
  <c r="E84" i="4"/>
  <c r="E82" i="4"/>
  <c r="E74" i="4"/>
  <c r="E72" i="4"/>
  <c r="E70" i="4"/>
  <c r="E68" i="4"/>
  <c r="E66" i="4"/>
  <c r="E64" i="4"/>
  <c r="E62" i="4"/>
  <c r="E60" i="4"/>
  <c r="E58" i="4"/>
  <c r="E56" i="4"/>
  <c r="E54" i="4"/>
  <c r="E52" i="4"/>
  <c r="E50" i="4"/>
  <c r="E48" i="4"/>
  <c r="E46" i="4"/>
  <c r="E44" i="4"/>
  <c r="E42" i="4"/>
  <c r="E40" i="4"/>
  <c r="E38" i="4"/>
  <c r="E36" i="4"/>
  <c r="E32" i="4"/>
  <c r="E30" i="4"/>
  <c r="E28" i="4"/>
  <c r="E26" i="4"/>
  <c r="E24" i="4"/>
  <c r="E22" i="4"/>
  <c r="E20" i="4"/>
  <c r="E18" i="4"/>
  <c r="E12" i="4"/>
  <c r="D40" i="4"/>
  <c r="D74" i="4" l="1"/>
  <c r="D72" i="4"/>
  <c r="D70" i="4"/>
  <c r="D68" i="4"/>
  <c r="D66" i="4"/>
  <c r="D62" i="4"/>
  <c r="D60" i="4"/>
  <c r="D58" i="4"/>
  <c r="D56" i="4"/>
  <c r="D54" i="4"/>
  <c r="D52" i="4"/>
  <c r="D50" i="4"/>
  <c r="D48" i="4"/>
  <c r="D46" i="4"/>
  <c r="D44" i="4"/>
  <c r="D34" i="4"/>
  <c r="D32" i="4"/>
  <c r="D30" i="4"/>
  <c r="D28" i="4"/>
  <c r="D26" i="4"/>
  <c r="D24" i="4"/>
  <c r="D22" i="4"/>
  <c r="D20" i="4"/>
</calcChain>
</file>

<file path=xl/sharedStrings.xml><?xml version="1.0" encoding="utf-8"?>
<sst xmlns="http://schemas.openxmlformats.org/spreadsheetml/2006/main" count="55" uniqueCount="51">
  <si>
    <t xml:space="preserve">MŠ Korycanská </t>
  </si>
  <si>
    <t xml:space="preserve">MŠ Sokolovská </t>
  </si>
  <si>
    <t xml:space="preserve">MŠ Bojasova </t>
  </si>
  <si>
    <t>MŠ U Sluncové</t>
  </si>
  <si>
    <t xml:space="preserve">MŠ Na Pěšinách </t>
  </si>
  <si>
    <t xml:space="preserve">MŠ Šiškova </t>
  </si>
  <si>
    <t xml:space="preserve">MŠ Šimůnkova </t>
  </si>
  <si>
    <t xml:space="preserve">MŠ Chabařovická </t>
  </si>
  <si>
    <t xml:space="preserve">MŠ Na Přesypu </t>
  </si>
  <si>
    <t>MŠ Klíčanská</t>
  </si>
  <si>
    <t xml:space="preserve">MŠ Poznaňská </t>
  </si>
  <si>
    <t xml:space="preserve">MŠ Lešenská </t>
  </si>
  <si>
    <t xml:space="preserve">MŠ Štěpničná </t>
  </si>
  <si>
    <t xml:space="preserve">MŠ Libčická </t>
  </si>
  <si>
    <t xml:space="preserve">MŠ Řešovská </t>
  </si>
  <si>
    <t xml:space="preserve">MŠ Na Korábě </t>
  </si>
  <si>
    <t xml:space="preserve">MŠ Krynická </t>
  </si>
  <si>
    <t xml:space="preserve">ZŠ Libčická </t>
  </si>
  <si>
    <t xml:space="preserve">ZŠ a MŠ U Školské zahrady </t>
  </si>
  <si>
    <t xml:space="preserve">ZŠ Na Šutce </t>
  </si>
  <si>
    <t xml:space="preserve">ZŠ a MŠ Petra Strozziho </t>
  </si>
  <si>
    <t xml:space="preserve">ZŠ a MŠ Lyčkovo náměstí </t>
  </si>
  <si>
    <t xml:space="preserve">ZŠ Palmovka </t>
  </si>
  <si>
    <t xml:space="preserve">ZŠ a MŠ Na Slovance </t>
  </si>
  <si>
    <t xml:space="preserve">ZŠ Žernosecká </t>
  </si>
  <si>
    <t xml:space="preserve">ZŠ Glowackého </t>
  </si>
  <si>
    <t xml:space="preserve">ZŠ Mazurská </t>
  </si>
  <si>
    <t xml:space="preserve">ZŠ a MŠ Ústavní </t>
  </si>
  <si>
    <t xml:space="preserve">ZŠ Burešova </t>
  </si>
  <si>
    <t>Osmička pro rodinu</t>
  </si>
  <si>
    <t>Seznam příspěvkových organizací</t>
  </si>
  <si>
    <t>Rady městské části Praha 8</t>
  </si>
  <si>
    <t xml:space="preserve">Servisní středisko pro správu svěřeného majetku (SeS) </t>
  </si>
  <si>
    <t>Sociální a ošetřovatelské služby (SOS) v Praze 8</t>
  </si>
  <si>
    <t>MŠ Kotlaska</t>
  </si>
  <si>
    <t xml:space="preserve">ZŠ a MŠ Dolákova </t>
  </si>
  <si>
    <t>ZŠ Hovorčovická</t>
  </si>
  <si>
    <t>ZŠ Bohumila Hrabala</t>
  </si>
  <si>
    <t>str. 1/2</t>
  </si>
  <si>
    <t>str. 2/2</t>
  </si>
  <si>
    <t>Gerontologické centrum (GC)</t>
  </si>
  <si>
    <t>Měsíční čerpání neinvestičního příspěvku v době rozpočtového provizoria 2025 (v tis. Kč)</t>
  </si>
  <si>
    <t>1.1.2025 - 26.2.2025</t>
  </si>
  <si>
    <t>Provizorium 2025 (1/16 SR 2024)</t>
  </si>
  <si>
    <t>od 27.2.2025</t>
  </si>
  <si>
    <t>Provizorium 2025 (1/12 SR 2024)</t>
  </si>
  <si>
    <t>SR 2024</t>
  </si>
  <si>
    <t>1.1.2025 - 28.2.2025</t>
  </si>
  <si>
    <t>od 1.3.2025 -</t>
  </si>
  <si>
    <t>ze dne  18. prosince 2024</t>
  </si>
  <si>
    <t>Příloha č. 2 usnesení č. Usn ZMC 038/2024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</si>
</sst>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u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9" fontId="2" fillId="0" borderId="0" applyFont="0" applyFill="0" applyBorder="0" applyAlignment="0" applyProtection="0"/>
  </cellStyleXfs>
  <cellXfs count="69">
    <xf numFmtId="0" fontId="0" fillId="0" borderId="0" xfId="0"/>
    <xf numFmtId="0" fontId="0" fillId="2" borderId="0" xfId="0" applyFill="1"/>
    <xf numFmtId="9" fontId="0" fillId="2" borderId="0" xfId="2" applyFont="1" applyFill="1"/>
    <xf numFmtId="0" fontId="4" fillId="2" borderId="0" xfId="0" applyFont="1" applyFill="1"/>
    <xf numFmtId="0" fontId="6" fillId="2" borderId="6" xfId="0" applyFont="1" applyFill="1" applyBorder="1" applyAlignment="1" applyProtection="1">
      <alignment horizontal="left" indent="1"/>
      <protection locked="0"/>
    </xf>
    <xf numFmtId="0" fontId="6" fillId="2" borderId="5" xfId="0" applyFont="1" applyFill="1" applyBorder="1" applyAlignment="1" applyProtection="1">
      <alignment horizontal="left" indent="1"/>
      <protection locked="0"/>
    </xf>
    <xf numFmtId="0" fontId="6" fillId="2" borderId="0" xfId="0" applyFont="1" applyFill="1" applyAlignment="1" applyProtection="1">
      <alignment horizontal="left" indent="1"/>
      <protection locked="0"/>
    </xf>
    <xf numFmtId="0" fontId="6" fillId="2" borderId="2" xfId="0" applyFont="1" applyFill="1" applyBorder="1" applyAlignment="1" applyProtection="1">
      <alignment horizontal="left" indent="1"/>
      <protection locked="0"/>
    </xf>
    <xf numFmtId="0" fontId="6" fillId="2" borderId="0" xfId="0" applyFont="1" applyFill="1" applyAlignment="1" applyProtection="1">
      <alignment horizontal="left" wrapText="1" indent="1"/>
      <protection locked="0"/>
    </xf>
    <xf numFmtId="0" fontId="6" fillId="0" borderId="5" xfId="0" applyFont="1" applyBorder="1" applyAlignment="1" applyProtection="1">
      <alignment horizontal="left" indent="1"/>
      <protection locked="0"/>
    </xf>
    <xf numFmtId="0" fontId="4" fillId="2" borderId="0" xfId="0" applyFont="1" applyFill="1" applyAlignment="1">
      <alignment horizontal="left" indent="1"/>
    </xf>
    <xf numFmtId="3" fontId="0" fillId="2" borderId="0" xfId="0" applyNumberFormat="1" applyFill="1"/>
    <xf numFmtId="3" fontId="0" fillId="2" borderId="0" xfId="2" applyNumberFormat="1" applyFont="1" applyFill="1"/>
    <xf numFmtId="0" fontId="6" fillId="2" borderId="6" xfId="0" applyFont="1" applyFill="1" applyBorder="1"/>
    <xf numFmtId="0" fontId="6" fillId="0" borderId="12" xfId="0" applyFont="1" applyBorder="1" applyAlignment="1" applyProtection="1">
      <alignment horizontal="left" indent="1"/>
      <protection locked="0"/>
    </xf>
    <xf numFmtId="0" fontId="6" fillId="2" borderId="3" xfId="0" applyFont="1" applyFill="1" applyBorder="1" applyAlignment="1" applyProtection="1">
      <alignment horizontal="left" indent="1"/>
      <protection locked="0"/>
    </xf>
    <xf numFmtId="3" fontId="4" fillId="2" borderId="0" xfId="0" applyNumberFormat="1" applyFont="1" applyFill="1" applyAlignment="1">
      <alignment horizontal="right" indent="1"/>
    </xf>
    <xf numFmtId="0" fontId="6" fillId="0" borderId="10" xfId="0" applyFont="1" applyBorder="1" applyAlignment="1" applyProtection="1">
      <alignment horizontal="left" indent="1"/>
      <protection locked="0"/>
    </xf>
    <xf numFmtId="0" fontId="6" fillId="0" borderId="3" xfId="0" applyFont="1" applyBorder="1" applyAlignment="1" applyProtection="1">
      <alignment horizontal="left" indent="1"/>
      <protection locked="0"/>
    </xf>
    <xf numFmtId="0" fontId="4" fillId="0" borderId="0" xfId="0" applyFont="1"/>
    <xf numFmtId="0" fontId="3" fillId="2" borderId="0" xfId="0" applyFont="1" applyFill="1"/>
    <xf numFmtId="3" fontId="5" fillId="2" borderId="0" xfId="0" applyNumberFormat="1" applyFont="1" applyFill="1" applyAlignment="1">
      <alignment horizontal="right" indent="1"/>
    </xf>
    <xf numFmtId="0" fontId="4" fillId="2" borderId="0" xfId="0" applyFont="1" applyFill="1" applyAlignment="1">
      <alignment horizontal="right"/>
    </xf>
    <xf numFmtId="0" fontId="4" fillId="2" borderId="2" xfId="0" applyFont="1" applyFill="1" applyBorder="1" applyAlignment="1">
      <alignment horizontal="left" wrapText="1" indent="1"/>
    </xf>
    <xf numFmtId="0" fontId="6" fillId="2" borderId="2" xfId="0" applyFont="1" applyFill="1" applyBorder="1" applyAlignment="1">
      <alignment horizontal="center" wrapText="1"/>
    </xf>
    <xf numFmtId="0" fontId="3" fillId="2" borderId="10" xfId="0" applyFont="1" applyFill="1" applyBorder="1" applyAlignment="1">
      <alignment horizontal="left" vertical="center" wrapText="1" indent="1"/>
    </xf>
    <xf numFmtId="0" fontId="5" fillId="2" borderId="10" xfId="0" applyFont="1" applyFill="1" applyBorder="1" applyAlignment="1">
      <alignment horizontal="right" vertical="center" wrapText="1" indent="1"/>
    </xf>
    <xf numFmtId="0" fontId="5" fillId="2" borderId="10" xfId="0" applyFont="1" applyFill="1" applyBorder="1" applyAlignment="1">
      <alignment horizontal="center" wrapText="1"/>
    </xf>
    <xf numFmtId="0" fontId="3" fillId="2" borderId="9" xfId="0" applyFont="1" applyFill="1" applyBorder="1" applyAlignment="1">
      <alignment horizontal="left" vertical="center" wrapText="1" indent="1"/>
    </xf>
    <xf numFmtId="0" fontId="5" fillId="2" borderId="2" xfId="0" applyFont="1" applyFill="1" applyBorder="1" applyAlignment="1">
      <alignment horizontal="right" vertical="center" wrapText="1" indent="1"/>
    </xf>
    <xf numFmtId="0" fontId="5" fillId="2" borderId="16" xfId="0" applyFont="1" applyFill="1" applyBorder="1" applyAlignment="1">
      <alignment horizontal="center" wrapText="1"/>
    </xf>
    <xf numFmtId="0" fontId="5" fillId="0" borderId="14" xfId="0" applyFont="1" applyBorder="1" applyAlignment="1">
      <alignment horizontal="right" vertical="center" wrapText="1" indent="1"/>
    </xf>
    <xf numFmtId="0" fontId="5" fillId="0" borderId="9" xfId="0" applyFont="1" applyBorder="1" applyAlignment="1">
      <alignment horizontal="right" vertical="center" wrapText="1" indent="1"/>
    </xf>
    <xf numFmtId="0" fontId="6" fillId="0" borderId="2" xfId="0" applyFont="1" applyBorder="1" applyAlignment="1">
      <alignment horizontal="center" wrapText="1"/>
    </xf>
    <xf numFmtId="0" fontId="4" fillId="0" borderId="0" xfId="0" applyFont="1" applyAlignment="1">
      <alignment horizontal="left" indent="1"/>
    </xf>
    <xf numFmtId="3" fontId="4" fillId="3" borderId="1" xfId="0" applyNumberFormat="1" applyFont="1" applyFill="1" applyBorder="1" applyAlignment="1">
      <alignment horizontal="right" indent="1"/>
    </xf>
    <xf numFmtId="3" fontId="4" fillId="3" borderId="5" xfId="0" applyNumberFormat="1" applyFont="1" applyFill="1" applyBorder="1" applyAlignment="1">
      <alignment horizontal="right" indent="1"/>
    </xf>
    <xf numFmtId="3" fontId="4" fillId="3" borderId="7" xfId="0" applyNumberFormat="1" applyFont="1" applyFill="1" applyBorder="1" applyAlignment="1">
      <alignment horizontal="right" indent="1"/>
    </xf>
    <xf numFmtId="3" fontId="4" fillId="3" borderId="4" xfId="0" applyNumberFormat="1" applyFont="1" applyFill="1" applyBorder="1" applyAlignment="1">
      <alignment horizontal="right" indent="1"/>
    </xf>
    <xf numFmtId="3" fontId="4" fillId="3" borderId="2" xfId="0" applyNumberFormat="1" applyFont="1" applyFill="1" applyBorder="1" applyAlignment="1">
      <alignment horizontal="right" indent="1"/>
    </xf>
    <xf numFmtId="0" fontId="5" fillId="0" borderId="12" xfId="0" applyFont="1" applyBorder="1" applyAlignment="1">
      <alignment horizontal="right" vertical="center" wrapText="1" indent="1"/>
    </xf>
    <xf numFmtId="0" fontId="5" fillId="0" borderId="2" xfId="0" applyFont="1" applyBorder="1" applyAlignment="1">
      <alignment horizontal="right" vertical="center" wrapText="1" indent="1"/>
    </xf>
    <xf numFmtId="0" fontId="4" fillId="2" borderId="16" xfId="0" applyFont="1" applyFill="1" applyBorder="1" applyAlignment="1">
      <alignment horizontal="left" wrapText="1" indent="1"/>
    </xf>
    <xf numFmtId="3" fontId="4" fillId="0" borderId="9" xfId="0" applyNumberFormat="1" applyFont="1" applyBorder="1" applyAlignment="1">
      <alignment horizontal="right" indent="1"/>
    </xf>
    <xf numFmtId="3" fontId="6" fillId="0" borderId="1" xfId="0" applyNumberFormat="1" applyFont="1" applyBorder="1" applyAlignment="1">
      <alignment horizontal="right" indent="1"/>
    </xf>
    <xf numFmtId="3" fontId="5" fillId="0" borderId="3" xfId="0" applyNumberFormat="1" applyFont="1" applyBorder="1" applyAlignment="1">
      <alignment horizontal="right" indent="1"/>
    </xf>
    <xf numFmtId="3" fontId="6" fillId="0" borderId="5" xfId="0" applyNumberFormat="1" applyFont="1" applyBorder="1" applyAlignment="1">
      <alignment horizontal="right" indent="1"/>
    </xf>
    <xf numFmtId="0" fontId="6" fillId="0" borderId="6" xfId="0" applyFont="1" applyBorder="1"/>
    <xf numFmtId="3" fontId="4" fillId="0" borderId="1" xfId="0" applyNumberFormat="1" applyFont="1" applyBorder="1" applyAlignment="1">
      <alignment horizontal="right" indent="1"/>
    </xf>
    <xf numFmtId="3" fontId="4" fillId="0" borderId="5" xfId="0" applyNumberFormat="1" applyFont="1" applyBorder="1" applyAlignment="1">
      <alignment horizontal="right" indent="1"/>
    </xf>
    <xf numFmtId="3" fontId="4" fillId="0" borderId="7" xfId="0" applyNumberFormat="1" applyFont="1" applyBorder="1" applyAlignment="1">
      <alignment horizontal="right" indent="1"/>
    </xf>
    <xf numFmtId="3" fontId="4" fillId="0" borderId="4" xfId="0" applyNumberFormat="1" applyFont="1" applyBorder="1" applyAlignment="1">
      <alignment horizontal="right" indent="1"/>
    </xf>
    <xf numFmtId="9" fontId="6" fillId="0" borderId="5" xfId="2" applyFont="1" applyFill="1" applyBorder="1" applyAlignment="1" applyProtection="1">
      <alignment horizontal="left" indent="1"/>
      <protection locked="0"/>
    </xf>
    <xf numFmtId="3" fontId="4" fillId="0" borderId="5" xfId="2" applyNumberFormat="1" applyFont="1" applyFill="1" applyBorder="1" applyAlignment="1">
      <alignment horizontal="right" indent="1"/>
    </xf>
    <xf numFmtId="0" fontId="6" fillId="0" borderId="6" xfId="0" applyFont="1" applyBorder="1" applyAlignment="1" applyProtection="1">
      <alignment horizontal="left" indent="1"/>
      <protection locked="0"/>
    </xf>
    <xf numFmtId="0" fontId="4" fillId="0" borderId="6" xfId="0" applyFont="1" applyBorder="1"/>
    <xf numFmtId="3" fontId="4" fillId="0" borderId="0" xfId="0" applyNumberFormat="1" applyFont="1" applyAlignment="1">
      <alignment horizontal="right" indent="1"/>
    </xf>
    <xf numFmtId="3" fontId="4" fillId="0" borderId="3" xfId="0" applyNumberFormat="1" applyFont="1" applyBorder="1" applyAlignment="1">
      <alignment horizontal="right" indent="1"/>
    </xf>
    <xf numFmtId="3" fontId="5" fillId="0" borderId="10" xfId="0" applyNumberFormat="1" applyFont="1" applyBorder="1" applyAlignment="1">
      <alignment horizontal="right" indent="1"/>
    </xf>
    <xf numFmtId="3" fontId="5" fillId="0" borderId="6" xfId="0" applyNumberFormat="1" applyFont="1" applyBorder="1" applyAlignment="1">
      <alignment horizontal="right" indent="1"/>
    </xf>
    <xf numFmtId="0" fontId="4" fillId="0" borderId="3" xfId="0" applyFont="1" applyBorder="1"/>
    <xf numFmtId="3" fontId="4" fillId="0" borderId="11" xfId="0" applyNumberFormat="1" applyFont="1" applyBorder="1" applyAlignment="1">
      <alignment horizontal="right" indent="1"/>
    </xf>
    <xf numFmtId="3" fontId="4" fillId="0" borderId="8" xfId="0" applyNumberFormat="1" applyFont="1" applyBorder="1" applyAlignment="1">
      <alignment horizontal="right" indent="1"/>
    </xf>
    <xf numFmtId="3" fontId="4" fillId="0" borderId="12" xfId="0" applyNumberFormat="1" applyFont="1" applyBorder="1" applyAlignment="1">
      <alignment horizontal="right" indent="1"/>
    </xf>
    <xf numFmtId="3" fontId="4" fillId="0" borderId="15" xfId="0" applyNumberFormat="1" applyFont="1" applyBorder="1" applyAlignment="1">
      <alignment horizontal="right" indent="1"/>
    </xf>
    <xf numFmtId="0" fontId="0" fillId="0" borderId="13" xfId="0" applyBorder="1"/>
    <xf numFmtId="0" fontId="7" fillId="0" borderId="13" xfId="0" applyFont="1" applyBorder="1"/>
    <xf numFmtId="0" fontId="8" fillId="0" borderId="13" xfId="0" applyFont="1" applyBorder="1"/>
    <xf numFmtId="0" fontId="9" fillId="2" borderId="0" xfId="0" applyFont="1" applyFill="1" applyAlignment="1">
      <alignment horizontal="center"/>
    </xf>
  </cellXfs>
  <cellStyles count="3">
    <cellStyle name="Normální" xfId="0" builtinId="0"/>
    <cellStyle name="normální 2" xfId="1" xr:uid="{00000000-0005-0000-0000-000001000000}"/>
    <cellStyle name="Procenta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F138B-4122-4613-933F-E031876246EF}">
  <dimension ref="B1:N90"/>
  <sheetViews>
    <sheetView tabSelected="1" workbookViewId="0">
      <selection activeCell="B2" sqref="B2"/>
    </sheetView>
  </sheetViews>
  <sheetFormatPr defaultRowHeight="15" x14ac:dyDescent="0.25"/>
  <cols>
    <col min="1" max="1" width="0.5703125" style="1" customWidth="1"/>
    <col min="2" max="2" width="47.85546875" style="10" customWidth="1"/>
    <col min="3" max="3" width="12.7109375" style="34" customWidth="1"/>
    <col min="4" max="4" width="0.140625" style="3" hidden="1" customWidth="1"/>
    <col min="5" max="5" width="17.28515625" style="19" customWidth="1"/>
    <col min="6" max="6" width="17.7109375" style="3" customWidth="1"/>
    <col min="7" max="10" width="9.140625" style="1"/>
    <col min="11" max="11" width="9.140625" style="11"/>
    <col min="12" max="16384" width="9.140625" style="1"/>
  </cols>
  <sheetData>
    <row r="1" spans="2:7" x14ac:dyDescent="0.25">
      <c r="C1" t="s">
        <v>50</v>
      </c>
      <c r="D1" s="1"/>
    </row>
    <row r="2" spans="2:7" x14ac:dyDescent="0.25">
      <c r="C2" t="s">
        <v>31</v>
      </c>
      <c r="D2" s="1"/>
    </row>
    <row r="3" spans="2:7" x14ac:dyDescent="0.25">
      <c r="C3" s="65" t="s">
        <v>49</v>
      </c>
      <c r="D3" s="66"/>
      <c r="E3" s="67"/>
      <c r="F3" s="67"/>
      <c r="G3"/>
    </row>
    <row r="5" spans="2:7" ht="15" customHeight="1" x14ac:dyDescent="0.25">
      <c r="B5" s="68" t="s">
        <v>41</v>
      </c>
      <c r="C5" s="68"/>
      <c r="D5" s="68"/>
      <c r="E5" s="68"/>
      <c r="F5" s="68"/>
    </row>
    <row r="6" spans="2:7" ht="15" customHeight="1" thickBot="1" x14ac:dyDescent="0.3">
      <c r="B6" s="20"/>
      <c r="C6" s="19"/>
      <c r="D6" s="19"/>
      <c r="F6" s="22" t="s">
        <v>38</v>
      </c>
    </row>
    <row r="7" spans="2:7" ht="26.25" x14ac:dyDescent="0.25">
      <c r="B7" s="25" t="s">
        <v>30</v>
      </c>
      <c r="C7" s="31" t="s">
        <v>46</v>
      </c>
      <c r="D7" s="26">
        <v>2020</v>
      </c>
      <c r="E7" s="27" t="s">
        <v>45</v>
      </c>
      <c r="F7" s="27" t="s">
        <v>43</v>
      </c>
    </row>
    <row r="8" spans="2:7" ht="17.25" customHeight="1" thickBot="1" x14ac:dyDescent="0.3">
      <c r="B8" s="28"/>
      <c r="C8" s="32"/>
      <c r="D8" s="29"/>
      <c r="E8" s="30" t="s">
        <v>47</v>
      </c>
      <c r="F8" s="30" t="s">
        <v>48</v>
      </c>
    </row>
    <row r="9" spans="2:7" ht="15" customHeight="1" thickBot="1" x14ac:dyDescent="0.3">
      <c r="B9" s="23"/>
      <c r="C9" s="33"/>
      <c r="D9" s="24"/>
      <c r="E9" s="13"/>
      <c r="F9" s="13"/>
    </row>
    <row r="10" spans="2:7" ht="15.75" thickBot="1" x14ac:dyDescent="0.3">
      <c r="B10" s="4" t="s">
        <v>0</v>
      </c>
      <c r="C10" s="43">
        <v>5341</v>
      </c>
      <c r="D10" s="44">
        <v>4185</v>
      </c>
      <c r="E10" s="45">
        <f>C10/12</f>
        <v>445.08333333333331</v>
      </c>
      <c r="F10" s="45">
        <f>C10/16</f>
        <v>333.8125</v>
      </c>
    </row>
    <row r="11" spans="2:7" ht="5.0999999999999996" customHeight="1" thickBot="1" x14ac:dyDescent="0.3">
      <c r="B11" s="5"/>
      <c r="C11" s="43"/>
      <c r="D11" s="46"/>
      <c r="E11" s="47"/>
      <c r="F11" s="47"/>
    </row>
    <row r="12" spans="2:7" ht="15.75" thickBot="1" x14ac:dyDescent="0.3">
      <c r="B12" s="4" t="s">
        <v>1</v>
      </c>
      <c r="C12" s="43">
        <v>1307</v>
      </c>
      <c r="D12" s="44">
        <v>1127</v>
      </c>
      <c r="E12" s="45">
        <f>C12/12</f>
        <v>108.91666666666667</v>
      </c>
      <c r="F12" s="45">
        <f>C12/16</f>
        <v>81.6875</v>
      </c>
      <c r="G12" s="11"/>
    </row>
    <row r="13" spans="2:7" ht="5.0999999999999996" customHeight="1" thickBot="1" x14ac:dyDescent="0.3">
      <c r="B13" s="5"/>
      <c r="C13" s="43">
        <v>0</v>
      </c>
      <c r="D13" s="46"/>
      <c r="E13" s="45"/>
      <c r="F13" s="45"/>
      <c r="G13" s="11"/>
    </row>
    <row r="14" spans="2:7" ht="15.75" thickBot="1" x14ac:dyDescent="0.3">
      <c r="B14" s="4" t="s">
        <v>2</v>
      </c>
      <c r="C14" s="43">
        <v>2634</v>
      </c>
      <c r="D14" s="48">
        <v>1560</v>
      </c>
      <c r="E14" s="45">
        <f>C14/12</f>
        <v>219.5</v>
      </c>
      <c r="F14" s="45">
        <f>C14/16</f>
        <v>164.625</v>
      </c>
      <c r="G14" s="11"/>
    </row>
    <row r="15" spans="2:7" ht="5.0999999999999996" customHeight="1" thickBot="1" x14ac:dyDescent="0.3">
      <c r="B15" s="5"/>
      <c r="C15" s="49">
        <v>2222</v>
      </c>
      <c r="D15" s="49"/>
      <c r="E15" s="45"/>
      <c r="F15" s="45"/>
      <c r="G15" s="11"/>
    </row>
    <row r="16" spans="2:7" ht="15.75" thickBot="1" x14ac:dyDescent="0.3">
      <c r="B16" s="15" t="s">
        <v>3</v>
      </c>
      <c r="C16" s="43">
        <v>1685</v>
      </c>
      <c r="D16" s="48">
        <v>1460</v>
      </c>
      <c r="E16" s="45">
        <f>C16/12</f>
        <v>140.41666666666666</v>
      </c>
      <c r="F16" s="45">
        <f>C16/16</f>
        <v>105.3125</v>
      </c>
      <c r="G16" s="11"/>
    </row>
    <row r="17" spans="2:14" ht="5.0999999999999996" customHeight="1" thickBot="1" x14ac:dyDescent="0.3">
      <c r="B17" s="15"/>
      <c r="C17" s="43"/>
      <c r="D17" s="48"/>
      <c r="E17" s="45"/>
      <c r="F17" s="45"/>
      <c r="G17" s="11"/>
    </row>
    <row r="18" spans="2:14" ht="15.75" thickBot="1" x14ac:dyDescent="0.3">
      <c r="B18" s="15" t="s">
        <v>34</v>
      </c>
      <c r="C18" s="43">
        <v>1640</v>
      </c>
      <c r="D18" s="48"/>
      <c r="E18" s="45">
        <f>C18/12</f>
        <v>136.66666666666666</v>
      </c>
      <c r="F18" s="45">
        <f>C18/16</f>
        <v>102.5</v>
      </c>
      <c r="G18" s="11"/>
    </row>
    <row r="19" spans="2:14" ht="5.0999999999999996" customHeight="1" thickBot="1" x14ac:dyDescent="0.3">
      <c r="B19" s="15"/>
      <c r="C19" s="43"/>
      <c r="D19" s="48"/>
      <c r="E19" s="45"/>
      <c r="F19" s="45"/>
      <c r="G19" s="11"/>
    </row>
    <row r="20" spans="2:14" ht="15.75" thickBot="1" x14ac:dyDescent="0.3">
      <c r="B20" s="4" t="s">
        <v>4</v>
      </c>
      <c r="C20" s="43">
        <v>1979</v>
      </c>
      <c r="D20" s="50" t="e">
        <f>#REF!-#REF!</f>
        <v>#REF!</v>
      </c>
      <c r="E20" s="45">
        <f>C20/12</f>
        <v>164.91666666666666</v>
      </c>
      <c r="F20" s="45">
        <f>C20/16</f>
        <v>123.6875</v>
      </c>
      <c r="G20" s="11"/>
    </row>
    <row r="21" spans="2:14" ht="5.0999999999999996" customHeight="1" thickBot="1" x14ac:dyDescent="0.3">
      <c r="B21" s="5"/>
      <c r="C21" s="43">
        <v>0</v>
      </c>
      <c r="D21" s="49"/>
      <c r="E21" s="45"/>
      <c r="F21" s="45"/>
      <c r="G21" s="11"/>
    </row>
    <row r="22" spans="2:14" ht="15.75" thickBot="1" x14ac:dyDescent="0.3">
      <c r="B22" s="4" t="s">
        <v>5</v>
      </c>
      <c r="C22" s="43">
        <v>2486</v>
      </c>
      <c r="D22" s="50" t="e">
        <f>#REF!-#REF!</f>
        <v>#REF!</v>
      </c>
      <c r="E22" s="45">
        <f>C22/12</f>
        <v>207.16666666666666</v>
      </c>
      <c r="F22" s="45">
        <f>C22/16</f>
        <v>155.375</v>
      </c>
      <c r="G22" s="11"/>
    </row>
    <row r="23" spans="2:14" ht="5.0999999999999996" customHeight="1" thickBot="1" x14ac:dyDescent="0.3">
      <c r="B23" s="5"/>
      <c r="C23" s="43">
        <v>0</v>
      </c>
      <c r="D23" s="49"/>
      <c r="E23" s="45"/>
      <c r="F23" s="45"/>
      <c r="G23" s="11"/>
    </row>
    <row r="24" spans="2:14" ht="15.75" thickBot="1" x14ac:dyDescent="0.3">
      <c r="B24" s="4" t="s">
        <v>6</v>
      </c>
      <c r="C24" s="43">
        <v>1947</v>
      </c>
      <c r="D24" s="50" t="e">
        <f>#REF!-#REF!</f>
        <v>#REF!</v>
      </c>
      <c r="E24" s="45">
        <f>C24/12</f>
        <v>162.25</v>
      </c>
      <c r="F24" s="45">
        <f>C24/16</f>
        <v>121.6875</v>
      </c>
      <c r="G24" s="11"/>
    </row>
    <row r="25" spans="2:14" ht="5.0999999999999996" customHeight="1" thickBot="1" x14ac:dyDescent="0.3">
      <c r="B25" s="5"/>
      <c r="C25" s="43">
        <v>0</v>
      </c>
      <c r="D25" s="49"/>
      <c r="E25" s="45"/>
      <c r="F25" s="45"/>
      <c r="G25" s="11"/>
    </row>
    <row r="26" spans="2:14" ht="15.75" thickBot="1" x14ac:dyDescent="0.3">
      <c r="B26" s="15" t="s">
        <v>7</v>
      </c>
      <c r="C26" s="43">
        <v>2232</v>
      </c>
      <c r="D26" s="51" t="e">
        <f>#REF!-#REF!</f>
        <v>#REF!</v>
      </c>
      <c r="E26" s="45">
        <f>C26/12</f>
        <v>186</v>
      </c>
      <c r="F26" s="45">
        <f>C26/16</f>
        <v>139.5</v>
      </c>
      <c r="G26" s="11"/>
      <c r="L26" s="11"/>
    </row>
    <row r="27" spans="2:14" ht="5.0999999999999996" customHeight="1" thickBot="1" x14ac:dyDescent="0.3">
      <c r="B27" s="6"/>
      <c r="C27" s="57"/>
      <c r="D27" s="56"/>
      <c r="E27" s="45"/>
      <c r="F27" s="45"/>
      <c r="G27" s="11"/>
    </row>
    <row r="28" spans="2:14" ht="15.75" thickBot="1" x14ac:dyDescent="0.3">
      <c r="B28" s="18" t="s">
        <v>8</v>
      </c>
      <c r="C28" s="43">
        <v>1390</v>
      </c>
      <c r="D28" s="51" t="e">
        <f>#REF!-#REF!</f>
        <v>#REF!</v>
      </c>
      <c r="E28" s="45">
        <f>C28/12</f>
        <v>115.83333333333333</v>
      </c>
      <c r="F28" s="45">
        <f>C28/16</f>
        <v>86.875</v>
      </c>
      <c r="G28" s="11"/>
      <c r="N28" s="11"/>
    </row>
    <row r="29" spans="2:14" s="2" customFormat="1" ht="5.0999999999999996" customHeight="1" thickBot="1" x14ac:dyDescent="0.3">
      <c r="B29" s="52"/>
      <c r="C29" s="43">
        <v>0</v>
      </c>
      <c r="D29" s="53"/>
      <c r="E29" s="45"/>
      <c r="F29" s="45"/>
      <c r="G29" s="11"/>
      <c r="K29" s="12"/>
    </row>
    <row r="30" spans="2:14" ht="15.75" thickBot="1" x14ac:dyDescent="0.3">
      <c r="B30" s="54" t="s">
        <v>9</v>
      </c>
      <c r="C30" s="43">
        <v>1079</v>
      </c>
      <c r="D30" s="50" t="e">
        <f>#REF!-#REF!</f>
        <v>#REF!</v>
      </c>
      <c r="E30" s="45">
        <f>C30/12</f>
        <v>89.916666666666671</v>
      </c>
      <c r="F30" s="45">
        <f>C30/16</f>
        <v>67.4375</v>
      </c>
      <c r="G30" s="11"/>
    </row>
    <row r="31" spans="2:14" ht="5.0999999999999996" customHeight="1" thickBot="1" x14ac:dyDescent="0.3">
      <c r="B31" s="9"/>
      <c r="C31" s="43">
        <v>0</v>
      </c>
      <c r="D31" s="49"/>
      <c r="E31" s="45"/>
      <c r="F31" s="45"/>
      <c r="G31" s="11"/>
    </row>
    <row r="32" spans="2:14" ht="15.75" thickBot="1" x14ac:dyDescent="0.3">
      <c r="B32" s="54" t="s">
        <v>10</v>
      </c>
      <c r="C32" s="43">
        <v>2553</v>
      </c>
      <c r="D32" s="50" t="e">
        <f>#REF!-#REF!</f>
        <v>#REF!</v>
      </c>
      <c r="E32" s="45">
        <f>C32/12</f>
        <v>212.75</v>
      </c>
      <c r="F32" s="45">
        <f>C32/16</f>
        <v>159.5625</v>
      </c>
      <c r="G32" s="11"/>
    </row>
    <row r="33" spans="2:7" ht="5.0999999999999996" customHeight="1" thickBot="1" x14ac:dyDescent="0.3">
      <c r="B33" s="9"/>
      <c r="C33" s="43">
        <v>0</v>
      </c>
      <c r="D33" s="49"/>
      <c r="E33" s="45"/>
      <c r="F33" s="45"/>
      <c r="G33" s="11"/>
    </row>
    <row r="34" spans="2:7" ht="15.75" thickBot="1" x14ac:dyDescent="0.3">
      <c r="B34" s="18" t="s">
        <v>11</v>
      </c>
      <c r="C34" s="43">
        <v>1601</v>
      </c>
      <c r="D34" s="51" t="e">
        <f>#REF!-#REF!</f>
        <v>#REF!</v>
      </c>
      <c r="E34" s="45">
        <f>C34/12</f>
        <v>133.41666666666666</v>
      </c>
      <c r="F34" s="45">
        <f>C34/16</f>
        <v>100.0625</v>
      </c>
      <c r="G34" s="11"/>
    </row>
    <row r="35" spans="2:7" ht="5.0999999999999996" customHeight="1" thickBot="1" x14ac:dyDescent="0.3">
      <c r="B35" s="18"/>
      <c r="C35" s="43"/>
      <c r="D35" s="48"/>
      <c r="E35" s="45"/>
      <c r="F35" s="45"/>
      <c r="G35" s="11"/>
    </row>
    <row r="36" spans="2:7" ht="15.75" thickBot="1" x14ac:dyDescent="0.3">
      <c r="B36" s="54" t="s">
        <v>12</v>
      </c>
      <c r="C36" s="43">
        <v>1474</v>
      </c>
      <c r="D36" s="48">
        <v>1013</v>
      </c>
      <c r="E36" s="45">
        <f>C36/12</f>
        <v>122.83333333333333</v>
      </c>
      <c r="F36" s="45">
        <f>C36/16</f>
        <v>92.125</v>
      </c>
      <c r="G36" s="11"/>
    </row>
    <row r="37" spans="2:7" ht="5.0999999999999996" customHeight="1" thickBot="1" x14ac:dyDescent="0.3">
      <c r="B37" s="9"/>
      <c r="C37" s="43">
        <v>0</v>
      </c>
      <c r="D37" s="49"/>
      <c r="E37" s="45"/>
      <c r="F37" s="45"/>
      <c r="G37" s="11"/>
    </row>
    <row r="38" spans="2:7" ht="15.75" thickBot="1" x14ac:dyDescent="0.3">
      <c r="B38" s="54" t="s">
        <v>13</v>
      </c>
      <c r="C38" s="43">
        <v>2456</v>
      </c>
      <c r="D38" s="48">
        <v>1751</v>
      </c>
      <c r="E38" s="45">
        <f>C38/12</f>
        <v>204.66666666666666</v>
      </c>
      <c r="F38" s="45">
        <f>C38/16</f>
        <v>153.5</v>
      </c>
      <c r="G38" s="11"/>
    </row>
    <row r="39" spans="2:7" ht="5.0999999999999996" customHeight="1" thickBot="1" x14ac:dyDescent="0.3">
      <c r="B39" s="9"/>
      <c r="C39" s="43">
        <v>0</v>
      </c>
      <c r="D39" s="49"/>
      <c r="E39" s="45"/>
      <c r="F39" s="45"/>
      <c r="G39" s="11"/>
    </row>
    <row r="40" spans="2:7" ht="15.75" thickBot="1" x14ac:dyDescent="0.3">
      <c r="B40" s="54" t="s">
        <v>14</v>
      </c>
      <c r="C40" s="43">
        <v>2066</v>
      </c>
      <c r="D40" s="48">
        <f>1404</f>
        <v>1404</v>
      </c>
      <c r="E40" s="45">
        <f>C40/12</f>
        <v>172.16666666666666</v>
      </c>
      <c r="F40" s="45">
        <f>C40/16</f>
        <v>129.125</v>
      </c>
      <c r="G40" s="11"/>
    </row>
    <row r="41" spans="2:7" ht="5.0999999999999996" customHeight="1" thickBot="1" x14ac:dyDescent="0.3">
      <c r="B41" s="9"/>
      <c r="C41" s="43">
        <v>0</v>
      </c>
      <c r="D41" s="49"/>
      <c r="E41" s="55"/>
      <c r="F41" s="55"/>
      <c r="G41" s="11"/>
    </row>
    <row r="42" spans="2:7" ht="15.75" thickBot="1" x14ac:dyDescent="0.3">
      <c r="B42" s="54" t="s">
        <v>15</v>
      </c>
      <c r="C42" s="43">
        <v>2169</v>
      </c>
      <c r="D42" s="48">
        <v>1155</v>
      </c>
      <c r="E42" s="45">
        <f>C42/12</f>
        <v>180.75</v>
      </c>
      <c r="F42" s="45">
        <f>C42/16</f>
        <v>135.5625</v>
      </c>
      <c r="G42" s="11"/>
    </row>
    <row r="43" spans="2:7" ht="5.0999999999999996" customHeight="1" thickBot="1" x14ac:dyDescent="0.3">
      <c r="B43" s="9"/>
      <c r="C43" s="43">
        <v>0</v>
      </c>
      <c r="D43" s="49"/>
      <c r="E43" s="45"/>
      <c r="F43" s="45"/>
      <c r="G43" s="11"/>
    </row>
    <row r="44" spans="2:7" ht="15.75" thickBot="1" x14ac:dyDescent="0.3">
      <c r="B44" s="54" t="s">
        <v>16</v>
      </c>
      <c r="C44" s="43">
        <v>2773</v>
      </c>
      <c r="D44" s="50" t="e">
        <f>#REF!-#REF!</f>
        <v>#REF!</v>
      </c>
      <c r="E44" s="45">
        <f>C44/12</f>
        <v>231.08333333333334</v>
      </c>
      <c r="F44" s="45">
        <f>C44/16</f>
        <v>173.3125</v>
      </c>
      <c r="G44" s="11"/>
    </row>
    <row r="45" spans="2:7" ht="5.0999999999999996" customHeight="1" thickBot="1" x14ac:dyDescent="0.3">
      <c r="B45" s="5"/>
      <c r="C45" s="49">
        <v>0</v>
      </c>
      <c r="D45" s="49"/>
      <c r="E45" s="47"/>
      <c r="F45" s="47"/>
      <c r="G45" s="11"/>
    </row>
    <row r="46" spans="2:7" ht="15.75" thickBot="1" x14ac:dyDescent="0.3">
      <c r="B46" s="15" t="s">
        <v>17</v>
      </c>
      <c r="C46" s="43">
        <v>5240</v>
      </c>
      <c r="D46" s="51" t="e">
        <f>#REF!-#REF!</f>
        <v>#REF!</v>
      </c>
      <c r="E46" s="45">
        <f>C46/12</f>
        <v>436.66666666666669</v>
      </c>
      <c r="F46" s="45">
        <f>C46/16</f>
        <v>327.5</v>
      </c>
      <c r="G46" s="11"/>
    </row>
    <row r="47" spans="2:7" ht="5.0999999999999996" customHeight="1" thickBot="1" x14ac:dyDescent="0.3">
      <c r="B47" s="6"/>
      <c r="C47" s="43"/>
      <c r="D47" s="56"/>
      <c r="E47" s="58"/>
      <c r="F47" s="58"/>
      <c r="G47" s="11"/>
    </row>
    <row r="48" spans="2:7" ht="15.75" thickBot="1" x14ac:dyDescent="0.3">
      <c r="B48" s="15" t="s">
        <v>18</v>
      </c>
      <c r="C48" s="43">
        <v>4816</v>
      </c>
      <c r="D48" s="51" t="e">
        <f>#REF!-#REF!</f>
        <v>#REF!</v>
      </c>
      <c r="E48" s="45">
        <f>C48/12</f>
        <v>401.33333333333331</v>
      </c>
      <c r="F48" s="45">
        <f>C48/16</f>
        <v>301</v>
      </c>
      <c r="G48" s="11"/>
    </row>
    <row r="49" spans="2:7" ht="5.0999999999999996" customHeight="1" thickBot="1" x14ac:dyDescent="0.3">
      <c r="B49" s="8"/>
      <c r="C49" s="43">
        <v>0</v>
      </c>
      <c r="D49" s="56"/>
      <c r="E49" s="59"/>
      <c r="F49" s="59"/>
      <c r="G49" s="11"/>
    </row>
    <row r="50" spans="2:7" ht="15.75" thickBot="1" x14ac:dyDescent="0.3">
      <c r="B50" s="15" t="s">
        <v>19</v>
      </c>
      <c r="C50" s="43">
        <v>4643</v>
      </c>
      <c r="D50" s="51" t="e">
        <f>#REF!-#REF!</f>
        <v>#REF!</v>
      </c>
      <c r="E50" s="45">
        <f>C50/12</f>
        <v>386.91666666666669</v>
      </c>
      <c r="F50" s="45">
        <f>C50/16</f>
        <v>290.1875</v>
      </c>
      <c r="G50" s="11"/>
    </row>
    <row r="51" spans="2:7" ht="5.0999999999999996" customHeight="1" thickBot="1" x14ac:dyDescent="0.3">
      <c r="B51" s="5"/>
      <c r="C51" s="43">
        <v>0</v>
      </c>
      <c r="D51" s="49"/>
      <c r="E51" s="45"/>
      <c r="F51" s="45"/>
      <c r="G51" s="11"/>
    </row>
    <row r="52" spans="2:7" ht="15.75" thickBot="1" x14ac:dyDescent="0.3">
      <c r="B52" s="4" t="s">
        <v>20</v>
      </c>
      <c r="C52" s="43">
        <v>5101</v>
      </c>
      <c r="D52" s="50" t="e">
        <f>#REF!-#REF!</f>
        <v>#REF!</v>
      </c>
      <c r="E52" s="45">
        <f>C52/12</f>
        <v>425.08333333333331</v>
      </c>
      <c r="F52" s="45">
        <f>C52/16</f>
        <v>318.8125</v>
      </c>
      <c r="G52" s="11"/>
    </row>
    <row r="53" spans="2:7" ht="5.0999999999999996" customHeight="1" thickBot="1" x14ac:dyDescent="0.3">
      <c r="B53" s="5"/>
      <c r="C53" s="43">
        <v>0</v>
      </c>
      <c r="D53" s="49"/>
      <c r="E53" s="45"/>
      <c r="F53" s="45"/>
      <c r="G53" s="11"/>
    </row>
    <row r="54" spans="2:7" ht="15.75" thickBot="1" x14ac:dyDescent="0.3">
      <c r="B54" s="4" t="s">
        <v>21</v>
      </c>
      <c r="C54" s="43">
        <v>10758</v>
      </c>
      <c r="D54" s="50" t="e">
        <f>#REF!-#REF!</f>
        <v>#REF!</v>
      </c>
      <c r="E54" s="45">
        <f>C54/12</f>
        <v>896.5</v>
      </c>
      <c r="F54" s="45">
        <f>C54/16</f>
        <v>672.375</v>
      </c>
      <c r="G54" s="11"/>
    </row>
    <row r="55" spans="2:7" ht="5.0999999999999996" customHeight="1" thickBot="1" x14ac:dyDescent="0.3">
      <c r="B55" s="5"/>
      <c r="C55" s="43">
        <v>0</v>
      </c>
      <c r="D55" s="49"/>
      <c r="E55" s="45"/>
      <c r="F55" s="45"/>
      <c r="G55" s="11"/>
    </row>
    <row r="56" spans="2:7" ht="15.75" thickBot="1" x14ac:dyDescent="0.3">
      <c r="B56" s="4" t="s">
        <v>22</v>
      </c>
      <c r="C56" s="43">
        <v>6103</v>
      </c>
      <c r="D56" s="50" t="e">
        <f>#REF!-#REF!</f>
        <v>#REF!</v>
      </c>
      <c r="E56" s="45">
        <f>C56/12</f>
        <v>508.58333333333331</v>
      </c>
      <c r="F56" s="45">
        <f>C56/16</f>
        <v>381.4375</v>
      </c>
      <c r="G56" s="11"/>
    </row>
    <row r="57" spans="2:7" ht="5.0999999999999996" customHeight="1" thickBot="1" x14ac:dyDescent="0.3">
      <c r="B57" s="5"/>
      <c r="C57" s="43">
        <v>0</v>
      </c>
      <c r="D57" s="49"/>
      <c r="E57" s="45"/>
      <c r="F57" s="45"/>
      <c r="G57" s="11"/>
    </row>
    <row r="58" spans="2:7" ht="15.75" thickBot="1" x14ac:dyDescent="0.3">
      <c r="B58" s="4" t="s">
        <v>23</v>
      </c>
      <c r="C58" s="43">
        <v>9206</v>
      </c>
      <c r="D58" s="50" t="e">
        <f>#REF!-#REF!</f>
        <v>#REF!</v>
      </c>
      <c r="E58" s="45">
        <f>C58/12</f>
        <v>767.16666666666663</v>
      </c>
      <c r="F58" s="45">
        <f>C58/16</f>
        <v>575.375</v>
      </c>
      <c r="G58" s="11"/>
    </row>
    <row r="59" spans="2:7" ht="5.0999999999999996" customHeight="1" thickBot="1" x14ac:dyDescent="0.3">
      <c r="B59" s="5"/>
      <c r="C59" s="49">
        <v>0</v>
      </c>
      <c r="D59" s="49"/>
      <c r="E59" s="45"/>
      <c r="F59" s="45"/>
      <c r="G59" s="11"/>
    </row>
    <row r="60" spans="2:7" ht="15.75" thickBot="1" x14ac:dyDescent="0.3">
      <c r="B60" s="4" t="s">
        <v>24</v>
      </c>
      <c r="C60" s="43">
        <v>5497</v>
      </c>
      <c r="D60" s="37" t="e">
        <f>#REF!-#REF!</f>
        <v>#REF!</v>
      </c>
      <c r="E60" s="45">
        <f>C60/12</f>
        <v>458.08333333333331</v>
      </c>
      <c r="F60" s="45">
        <f>C60/16</f>
        <v>343.5625</v>
      </c>
      <c r="G60" s="11"/>
    </row>
    <row r="61" spans="2:7" ht="5.0999999999999996" customHeight="1" thickBot="1" x14ac:dyDescent="0.3">
      <c r="B61" s="5"/>
      <c r="C61" s="43">
        <v>0</v>
      </c>
      <c r="D61" s="36"/>
      <c r="E61" s="45"/>
      <c r="F61" s="45"/>
      <c r="G61" s="11"/>
    </row>
    <row r="62" spans="2:7" ht="16.5" customHeight="1" thickBot="1" x14ac:dyDescent="0.3">
      <c r="B62" s="15" t="s">
        <v>35</v>
      </c>
      <c r="C62" s="43">
        <v>7740</v>
      </c>
      <c r="D62" s="37" t="e">
        <f>#REF!-#REF!</f>
        <v>#REF!</v>
      </c>
      <c r="E62" s="45">
        <f>C62/12</f>
        <v>645</v>
      </c>
      <c r="F62" s="45">
        <f>C62/16</f>
        <v>483.75</v>
      </c>
      <c r="G62" s="11"/>
    </row>
    <row r="63" spans="2:7" ht="5.0999999999999996" customHeight="1" thickBot="1" x14ac:dyDescent="0.3">
      <c r="B63" s="15"/>
      <c r="C63" s="43"/>
      <c r="D63" s="35"/>
      <c r="E63" s="45"/>
      <c r="F63" s="45"/>
      <c r="G63" s="11"/>
    </row>
    <row r="64" spans="2:7" ht="15.75" customHeight="1" thickBot="1" x14ac:dyDescent="0.3">
      <c r="B64" s="4" t="s">
        <v>36</v>
      </c>
      <c r="C64" s="43">
        <v>5787</v>
      </c>
      <c r="D64" s="35"/>
      <c r="E64" s="45">
        <f>C64/12</f>
        <v>482.25</v>
      </c>
      <c r="F64" s="45">
        <f>C64/16</f>
        <v>361.6875</v>
      </c>
      <c r="G64" s="11"/>
    </row>
    <row r="65" spans="2:7" ht="5.0999999999999996" customHeight="1" thickBot="1" x14ac:dyDescent="0.3">
      <c r="B65" s="15"/>
      <c r="C65" s="43"/>
      <c r="D65" s="35"/>
      <c r="E65" s="45"/>
      <c r="F65" s="45"/>
      <c r="G65" s="11"/>
    </row>
    <row r="66" spans="2:7" ht="15.75" customHeight="1" thickBot="1" x14ac:dyDescent="0.3">
      <c r="B66" s="15" t="s">
        <v>25</v>
      </c>
      <c r="C66" s="43">
        <v>9093</v>
      </c>
      <c r="D66" s="38" t="e">
        <f>#REF!-#REF!</f>
        <v>#REF!</v>
      </c>
      <c r="E66" s="45">
        <f>C66/12</f>
        <v>757.75</v>
      </c>
      <c r="F66" s="45">
        <f>C66/16</f>
        <v>568.3125</v>
      </c>
      <c r="G66" s="11"/>
    </row>
    <row r="67" spans="2:7" ht="5.0999999999999996" customHeight="1" thickBot="1" x14ac:dyDescent="0.3">
      <c r="B67" s="7"/>
      <c r="C67" s="43"/>
      <c r="D67" s="39"/>
      <c r="E67" s="45"/>
      <c r="F67" s="45"/>
      <c r="G67" s="11"/>
    </row>
    <row r="68" spans="2:7" ht="15.75" thickBot="1" x14ac:dyDescent="0.3">
      <c r="B68" s="4" t="s">
        <v>26</v>
      </c>
      <c r="C68" s="43">
        <v>6746</v>
      </c>
      <c r="D68" s="37" t="e">
        <f>#REF!-#REF!</f>
        <v>#REF!</v>
      </c>
      <c r="E68" s="45">
        <f>C68/12</f>
        <v>562.16666666666663</v>
      </c>
      <c r="F68" s="45">
        <f>C68/16</f>
        <v>421.625</v>
      </c>
      <c r="G68" s="11"/>
    </row>
    <row r="69" spans="2:7" ht="5.0999999999999996" customHeight="1" thickBot="1" x14ac:dyDescent="0.3">
      <c r="B69" s="5"/>
      <c r="C69" s="43">
        <v>0</v>
      </c>
      <c r="D69" s="36"/>
      <c r="E69" s="59"/>
      <c r="F69" s="59"/>
      <c r="G69" s="11"/>
    </row>
    <row r="70" spans="2:7" ht="15.75" thickBot="1" x14ac:dyDescent="0.3">
      <c r="B70" s="4" t="s">
        <v>27</v>
      </c>
      <c r="C70" s="43">
        <v>8916</v>
      </c>
      <c r="D70" s="37" t="e">
        <f>#REF!-#REF!</f>
        <v>#REF!</v>
      </c>
      <c r="E70" s="45">
        <f>C70/12</f>
        <v>743</v>
      </c>
      <c r="F70" s="45">
        <f>C70/16</f>
        <v>557.25</v>
      </c>
      <c r="G70" s="11"/>
    </row>
    <row r="71" spans="2:7" ht="5.0999999999999996" customHeight="1" thickBot="1" x14ac:dyDescent="0.3">
      <c r="B71" s="5"/>
      <c r="C71" s="43">
        <v>0</v>
      </c>
      <c r="D71" s="36"/>
      <c r="E71" s="45"/>
      <c r="F71" s="45"/>
      <c r="G71" s="11"/>
    </row>
    <row r="72" spans="2:7" ht="15.75" thickBot="1" x14ac:dyDescent="0.3">
      <c r="B72" s="4" t="s">
        <v>28</v>
      </c>
      <c r="C72" s="43">
        <v>9087</v>
      </c>
      <c r="D72" s="37" t="e">
        <f>#REF!-#REF!</f>
        <v>#REF!</v>
      </c>
      <c r="E72" s="45">
        <f>C72/12</f>
        <v>757.25</v>
      </c>
      <c r="F72" s="45">
        <f>C72/16</f>
        <v>567.9375</v>
      </c>
      <c r="G72" s="11"/>
    </row>
    <row r="73" spans="2:7" ht="5.0999999999999996" customHeight="1" thickBot="1" x14ac:dyDescent="0.3">
      <c r="B73" s="5"/>
      <c r="C73" s="43">
        <v>0</v>
      </c>
      <c r="D73" s="36"/>
      <c r="E73" s="59"/>
      <c r="F73" s="59"/>
      <c r="G73" s="11"/>
    </row>
    <row r="74" spans="2:7" ht="15.75" thickBot="1" x14ac:dyDescent="0.3">
      <c r="B74" s="15" t="s">
        <v>37</v>
      </c>
      <c r="C74" s="43">
        <v>9806</v>
      </c>
      <c r="D74" s="38" t="e">
        <f>#REF!-#REF!</f>
        <v>#REF!</v>
      </c>
      <c r="E74" s="45">
        <f>C74/12</f>
        <v>817.16666666666663</v>
      </c>
      <c r="F74" s="45">
        <f>C74/16</f>
        <v>612.875</v>
      </c>
      <c r="G74" s="11"/>
    </row>
    <row r="75" spans="2:7" x14ac:dyDescent="0.25">
      <c r="B75" s="6"/>
      <c r="D75" s="16"/>
      <c r="E75" s="21"/>
      <c r="F75" s="21"/>
      <c r="G75" s="11"/>
    </row>
    <row r="76" spans="2:7" x14ac:dyDescent="0.25">
      <c r="B76" s="6"/>
      <c r="D76" s="16"/>
      <c r="E76" s="21"/>
      <c r="F76" s="21"/>
      <c r="G76" s="11"/>
    </row>
    <row r="77" spans="2:7" x14ac:dyDescent="0.25">
      <c r="B77" s="6"/>
      <c r="D77" s="16"/>
      <c r="E77" s="21"/>
      <c r="F77" s="21"/>
      <c r="G77" s="11"/>
    </row>
    <row r="78" spans="2:7" ht="15.75" customHeight="1" thickBot="1" x14ac:dyDescent="0.3">
      <c r="B78" s="6"/>
      <c r="D78" s="16"/>
      <c r="E78" s="22"/>
      <c r="F78" s="22" t="s">
        <v>39</v>
      </c>
      <c r="G78" s="11"/>
    </row>
    <row r="79" spans="2:7" ht="30.75" customHeight="1" x14ac:dyDescent="0.25">
      <c r="B79" s="25" t="s">
        <v>30</v>
      </c>
      <c r="C79" s="40" t="s">
        <v>46</v>
      </c>
      <c r="D79" s="26">
        <v>2020</v>
      </c>
      <c r="E79" s="27" t="s">
        <v>45</v>
      </c>
      <c r="F79" s="27" t="s">
        <v>43</v>
      </c>
      <c r="G79" s="11"/>
    </row>
    <row r="80" spans="2:7" ht="15.75" customHeight="1" thickBot="1" x14ac:dyDescent="0.3">
      <c r="B80" s="42"/>
      <c r="C80" s="41"/>
      <c r="D80" s="29"/>
      <c r="E80" s="30" t="s">
        <v>42</v>
      </c>
      <c r="F80" s="30" t="s">
        <v>44</v>
      </c>
      <c r="G80" s="11"/>
    </row>
    <row r="81" spans="2:13" ht="15.75" customHeight="1" thickBot="1" x14ac:dyDescent="0.3">
      <c r="B81" s="42"/>
      <c r="C81" s="32"/>
      <c r="D81" s="29"/>
      <c r="E81" s="30"/>
      <c r="F81" s="30"/>
      <c r="G81" s="11"/>
    </row>
    <row r="82" spans="2:13" ht="15" customHeight="1" thickBot="1" x14ac:dyDescent="0.3">
      <c r="B82" s="18" t="s">
        <v>32</v>
      </c>
      <c r="C82" s="51">
        <v>72000</v>
      </c>
      <c r="D82" s="57">
        <v>1570</v>
      </c>
      <c r="E82" s="45">
        <f>C82/12</f>
        <v>6000</v>
      </c>
      <c r="F82" s="45">
        <f>C82/16</f>
        <v>4500</v>
      </c>
      <c r="G82" s="11"/>
    </row>
    <row r="83" spans="2:13" ht="5.0999999999999996" customHeight="1" thickBot="1" x14ac:dyDescent="0.3">
      <c r="B83" s="9"/>
      <c r="C83" s="49"/>
      <c r="D83" s="49"/>
      <c r="E83" s="60"/>
      <c r="F83" s="45">
        <f>C83/16</f>
        <v>0</v>
      </c>
      <c r="G83" s="11"/>
    </row>
    <row r="84" spans="2:13" ht="15.75" thickBot="1" x14ac:dyDescent="0.3">
      <c r="B84" s="17" t="s">
        <v>40</v>
      </c>
      <c r="C84" s="61">
        <v>33412</v>
      </c>
      <c r="D84" s="62">
        <v>30549</v>
      </c>
      <c r="E84" s="45">
        <f>C84/12</f>
        <v>2784.3333333333335</v>
      </c>
      <c r="F84" s="45">
        <f>C84/16</f>
        <v>2088.25</v>
      </c>
      <c r="G84" s="11"/>
    </row>
    <row r="85" spans="2:13" ht="5.0999999999999996" customHeight="1" thickBot="1" x14ac:dyDescent="0.3">
      <c r="B85" s="14"/>
      <c r="C85" s="63"/>
      <c r="D85" s="63"/>
      <c r="E85" s="55"/>
      <c r="F85" s="55"/>
      <c r="G85" s="11"/>
    </row>
    <row r="86" spans="2:13" ht="15.75" thickBot="1" x14ac:dyDescent="0.3">
      <c r="B86" s="18" t="s">
        <v>33</v>
      </c>
      <c r="C86" s="57">
        <v>71727</v>
      </c>
      <c r="D86" s="64">
        <v>22262</v>
      </c>
      <c r="E86" s="45">
        <f>C86/12</f>
        <v>5977.25</v>
      </c>
      <c r="F86" s="45">
        <f>C86/16</f>
        <v>4482.9375</v>
      </c>
      <c r="G86" s="11"/>
    </row>
    <row r="87" spans="2:13" ht="5.0999999999999996" customHeight="1" thickBot="1" x14ac:dyDescent="0.3">
      <c r="C87" s="19"/>
      <c r="D87" s="19"/>
      <c r="E87" s="45"/>
      <c r="F87" s="45"/>
      <c r="G87" s="11"/>
    </row>
    <row r="88" spans="2:13" ht="15.75" thickBot="1" x14ac:dyDescent="0.3">
      <c r="B88" s="18" t="s">
        <v>29</v>
      </c>
      <c r="C88" s="51">
        <v>5500</v>
      </c>
      <c r="D88" s="57">
        <v>654</v>
      </c>
      <c r="E88" s="45">
        <f>C88/12</f>
        <v>458.33333333333331</v>
      </c>
      <c r="F88" s="45">
        <f>C88/16</f>
        <v>343.75</v>
      </c>
      <c r="G88" s="11"/>
      <c r="M88" s="11"/>
    </row>
    <row r="90" spans="2:13" x14ac:dyDescent="0.25">
      <c r="G90" s="11"/>
    </row>
  </sheetData>
  <mergeCells count="1">
    <mergeCell ref="B5:F5"/>
  </mergeCells>
  <pageMargins left="0.19685039370078741" right="0.19685039370078741" top="0.19685039370078741" bottom="0.1968503937007874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Rozpočtové provizorium PO 2024</vt:lpstr>
      <vt:lpstr>'Rozpočtové provizorium PO 2024'!Oblast_tisku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Ivana.Simmerova</dc:creator>
  <cp:lastModifiedBy>Plachá Radka (P8)</cp:lastModifiedBy>
  <cp:lastPrinted>2024-12-19T05:13:22Z</cp:lastPrinted>
  <dcterms:created xsi:type="dcterms:W3CDTF">2015-01-21T15:04:52Z</dcterms:created>
  <dcterms:modified xsi:type="dcterms:W3CDTF">2024-12-19T05:13:34Z</dcterms:modified>
</cp:coreProperties>
</file>