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vmsrv-espis-prod.p8.mepnet.cz/prod/spsdav/e912383c-2129-4fa2-87da-4cccc09a29bf/"/>
    </mc:Choice>
  </mc:AlternateContent>
  <xr:revisionPtr revIDLastSave="0" documentId="13_ncr:40000001_{D2339B07-5942-4A6D-BA6D-30BFE648F155}" xr6:coauthVersionLast="47" xr6:coauthVersionMax="47" xr10:uidLastSave="{00000000-0000-0000-0000-000000000000}"/>
  <bookViews>
    <workbookView xWindow="3720" yWindow="3720" windowWidth="21600" windowHeight="12735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1" l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7" i="1"/>
  <c r="I6" i="1"/>
  <c r="H37" i="1"/>
  <c r="H38" i="1" s="1"/>
  <c r="G37" i="1"/>
  <c r="I37" i="1" l="1"/>
</calcChain>
</file>

<file path=xl/sharedStrings.xml><?xml version="1.0" encoding="utf-8"?>
<sst xmlns="http://schemas.openxmlformats.org/spreadsheetml/2006/main" count="144" uniqueCount="138">
  <si>
    <t>ID</t>
  </si>
  <si>
    <t>Vlastní identifikátor</t>
  </si>
  <si>
    <t>Název žádosti</t>
  </si>
  <si>
    <t>Žadatel</t>
  </si>
  <si>
    <t>MCP8 215906/2026</t>
  </si>
  <si>
    <t>Kultura V. kolona</t>
  </si>
  <si>
    <t>Green Doors z.ú. (60164221)</t>
  </si>
  <si>
    <t>MCP8 193235/2026</t>
  </si>
  <si>
    <t>Filmové projekce, besedy a výstavy</t>
  </si>
  <si>
    <t>Prožij Česko, z.s. (05312167)</t>
  </si>
  <si>
    <t>SZ MCP8 195054/2026</t>
  </si>
  <si>
    <t>Kontaktní program se zvířaty pro děti a seniory</t>
  </si>
  <si>
    <t>Zrzavej ranč, z.s. (17919215)</t>
  </si>
  <si>
    <t>MCP8 204847/2026;MCP8 216288/2026;MCP8 216292/2026</t>
  </si>
  <si>
    <t>Mezinárodní filmový festival Nezlomní a obětovaní</t>
  </si>
  <si>
    <t>Muzeum paměti XX. století, z.ú. (08694508)</t>
  </si>
  <si>
    <t>MCP8 210092/2026</t>
  </si>
  <si>
    <t>Zažít město jinak 2026</t>
  </si>
  <si>
    <t>Auto*Mat, z.s. (22670319)</t>
  </si>
  <si>
    <t>MCP8 228593/2026</t>
  </si>
  <si>
    <t>Praha 8 v Paměti národa</t>
  </si>
  <si>
    <t>POST BELLUM, z. ú. (26548526)</t>
  </si>
  <si>
    <t>MCP8 213016/2026</t>
  </si>
  <si>
    <t>Módní přehlídka seniorů - protanči se životem!</t>
  </si>
  <si>
    <t>Centrum RoSa z.s. (03641716)</t>
  </si>
  <si>
    <t>MCP8 228616/2026</t>
  </si>
  <si>
    <t>Umění léčí duši - prezentace tvorby kreativních lidí se zkušeností s duševním onemocněním</t>
  </si>
  <si>
    <t>České galerie, z.s. (09178767)</t>
  </si>
  <si>
    <t>MCP8 202125/2026</t>
  </si>
  <si>
    <t>Činnost DIVADLA (bez záruky) PRAHA</t>
  </si>
  <si>
    <t>DIVADLO (bez záruky) PRAHA z.s. (60460962)</t>
  </si>
  <si>
    <t>SZ MCP8 204718/2026</t>
  </si>
  <si>
    <t>Sokol Libeň – kulturní nášup roku 2026</t>
  </si>
  <si>
    <t>Tělocvičná jednota Sokol Libeň (00536628)</t>
  </si>
  <si>
    <t>MCP8 228675/2026;MCP8 232921/2026</t>
  </si>
  <si>
    <t>Činnost Foestrova komorního pěveckého sdružení v Praze 8</t>
  </si>
  <si>
    <t>Foerstrovo komorní pěvecké sdružení, z. s. (00312975)</t>
  </si>
  <si>
    <t>MCP8 228709/2026</t>
  </si>
  <si>
    <t>Open House Praha 2026</t>
  </si>
  <si>
    <t>Open House Praha, z.ú. (03034992)</t>
  </si>
  <si>
    <t>MCP8 228682/2026</t>
  </si>
  <si>
    <t>Fórum mladých hraje (nejen) seniorům 2026</t>
  </si>
  <si>
    <t>Fórum mladých člen AHUV, z. s. (67778879)</t>
  </si>
  <si>
    <t>MCP8 215099/2026</t>
  </si>
  <si>
    <t>Kultura NA DOTEK</t>
  </si>
  <si>
    <t>Čimis z.s. (02214776)</t>
  </si>
  <si>
    <t>MCP8 215968/2026</t>
  </si>
  <si>
    <t>zpívání je radost</t>
  </si>
  <si>
    <t>Jsme Joyful, z.s. (05996040)</t>
  </si>
  <si>
    <t>MCP8 213889/2026; MCP8 215084/2026</t>
  </si>
  <si>
    <t>Výuka/nácvik tanečního souboru chasa Slováckého krúžku v Praze, z.s. ve středisku Karlínské Spektrum</t>
  </si>
  <si>
    <t>Slovácký krúžek v Praze, z.s. (44792841)</t>
  </si>
  <si>
    <t>MCP8 228687/2026</t>
  </si>
  <si>
    <t>Koncerty a mezinárodní hudební kurzy v ZUŠ Taussigova</t>
  </si>
  <si>
    <t>Václav Polívka</t>
  </si>
  <si>
    <t>MCP8 228615/2026</t>
  </si>
  <si>
    <t>Kultura a zábava s Cidáčkem v Karlíně 2026 - CID</t>
  </si>
  <si>
    <t>Centrum integrace dětí a mládeže, z.s. (40612627)</t>
  </si>
  <si>
    <t>MCP8 215096/2026</t>
  </si>
  <si>
    <t>Hudební pohádka pro děti</t>
  </si>
  <si>
    <t>MgA. Hana Hejcman Střelcová</t>
  </si>
  <si>
    <t>MCP8 216472/2026</t>
  </si>
  <si>
    <t>Karlínský den pro duševní zdraví</t>
  </si>
  <si>
    <t>Mgr et. Mgr Anna Motlová</t>
  </si>
  <si>
    <t>MCP8 218945/2026</t>
  </si>
  <si>
    <t>Celoroční činnost uskupení Pomezí 2026 na území MČ Praha 8</t>
  </si>
  <si>
    <t>Projekt Pomezí z.s. (04831497)</t>
  </si>
  <si>
    <t>MCP8 228629/2026, MCP8 231407/2026</t>
  </si>
  <si>
    <t>V té naší loděnici, zábavné se dějí věci.</t>
  </si>
  <si>
    <t>Tělovýchovná jednota Libeňský ostrov, z.s. (00540447)</t>
  </si>
  <si>
    <t>MCP8 228614/2026</t>
  </si>
  <si>
    <t>Zažít Čimice jinak 2026</t>
  </si>
  <si>
    <t>Čimice žijí s.z. (17100101)</t>
  </si>
  <si>
    <t>MCP8 228657/2026</t>
  </si>
  <si>
    <t>VšeMožno 2026</t>
  </si>
  <si>
    <t>VšeMožno, z.s. (26584727)</t>
  </si>
  <si>
    <t>MCP8 228679/2026</t>
  </si>
  <si>
    <t>Divadlo Kampa v roce 2026</t>
  </si>
  <si>
    <t>Divadlo Kampa o.p.s. (26559625)</t>
  </si>
  <si>
    <t>"Jak na Tanec" - kulturně vzdělávací program pro děti s Dětským baletem Praha</t>
  </si>
  <si>
    <t>Dětský balet Praha, z.s. (05550025)</t>
  </si>
  <si>
    <t>MCP8 228705/2026; MCP8 232749/2026</t>
  </si>
  <si>
    <t>Reprízování inscenace být bydlit obyvatel byt na ďáblickém sídlišti v roce 2026</t>
  </si>
  <si>
    <t>Chemické divadlo, z.s. (02504057)</t>
  </si>
  <si>
    <t>MCP8 228692/2026</t>
  </si>
  <si>
    <t>Bohnické komunitní centrum na Statku Vraných</t>
  </si>
  <si>
    <t>Bohnice žijí (01358308)</t>
  </si>
  <si>
    <t>MCP8 228697/2026, MCP8 229445/2026; MCP8 231404/2026</t>
  </si>
  <si>
    <t>Změny – veřejný prostor, umění, komunita</t>
  </si>
  <si>
    <t>PRAHO! project, z.s. (19347197)</t>
  </si>
  <si>
    <t>MCP8 228696/2026</t>
  </si>
  <si>
    <t>Poezie není nuda aneb SLAM POETRY PRO ŠKOLY v Praze 8</t>
  </si>
  <si>
    <t>Detour Productions z.s. (27037436)</t>
  </si>
  <si>
    <t>SZ MCP8 228700/2026</t>
  </si>
  <si>
    <t>9. kalendář s historickými fotografiemi Bohnic, Čimic a okolí</t>
  </si>
  <si>
    <t>Ing. Renáta  Molová</t>
  </si>
  <si>
    <t>žádají 2026</t>
  </si>
  <si>
    <t>návrh komise</t>
  </si>
  <si>
    <t>body</t>
  </si>
  <si>
    <t>Kč za body</t>
  </si>
  <si>
    <t>max</t>
  </si>
  <si>
    <t>DOTACE V OBLASTI KULTURY NA ROK 2026 - celkem 1.100.000 Kč</t>
  </si>
  <si>
    <t xml:space="preserve">Rady městské části Praha 8 </t>
  </si>
  <si>
    <t>ze dne 15.dubna 2026</t>
  </si>
  <si>
    <t>pořadové číslo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</si>
  <si>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</si>
  <si>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</si>
  <si>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</si>
  <si>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</si>
  <si>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</si>
  <si>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</si>
  <si>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</si>
  <si>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</si>
  <si>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</si>
  <si>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</si>
  <si>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</si>
  <si>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</si>
  <si>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</si>
  <si>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</si>
  <si>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</si>
  <si>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</si>
  <si>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</si>
  <si>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</si>
  <si>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</si>
  <si>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</si>
  <si>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</si>
  <si>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</si>
  <si>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</si>
  <si>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</si>
  <si>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</si>
  <si>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</si>
  <si>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</si>
  <si>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</si>
  <si>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</si>
  <si>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</si>
  <si>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</si>
  <si>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Celkem</t>
  </si>
  <si>
    <t>Příloha č. 1 usnesení č. Usn RMC 0161/2026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</si>
</sst>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color rgb="FFFF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left" vertical="top" wrapText="1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0" fillId="2" borderId="2" xfId="0" applyNumberFormat="1" applyFill="1" applyBorder="1" applyAlignment="1">
      <alignment horizontal="center" vertical="center"/>
    </xf>
    <xf numFmtId="3" fontId="0" fillId="0" borderId="0" xfId="0" applyNumberFormat="1"/>
    <xf numFmtId="2" fontId="3" fillId="0" borderId="0" xfId="0" applyNumberFormat="1" applyFont="1" applyAlignment="1">
      <alignment horizontal="left" vertical="center"/>
    </xf>
    <xf numFmtId="3" fontId="1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7" xfId="0" applyFont="1" applyBorder="1"/>
    <xf numFmtId="0" fontId="0" fillId="0" borderId="7" xfId="0" applyBorder="1"/>
    <xf numFmtId="0" fontId="0" fillId="0" borderId="9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3" fontId="1" fillId="0" borderId="10" xfId="0" applyNumberFormat="1" applyFont="1" applyBorder="1" applyAlignment="1">
      <alignment horizontal="center" vertical="center"/>
    </xf>
    <xf numFmtId="2" fontId="1" fillId="0" borderId="10" xfId="0" applyNumberFormat="1" applyFont="1" applyBorder="1" applyAlignment="1">
      <alignment horizontal="center" vertical="center"/>
    </xf>
    <xf numFmtId="3" fontId="1" fillId="2" borderId="11" xfId="0" applyNumberFormat="1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3" fontId="0" fillId="0" borderId="13" xfId="0" applyNumberForma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/>
    </xf>
    <xf numFmtId="3" fontId="0" fillId="2" borderId="14" xfId="0" applyNumberForma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" fontId="0" fillId="0" borderId="17" xfId="0" applyNumberFormat="1" applyBorder="1" applyAlignment="1">
      <alignment horizontal="center" vertical="center"/>
    </xf>
    <xf numFmtId="3" fontId="0" fillId="0" borderId="17" xfId="0" applyNumberFormat="1" applyBorder="1" applyAlignment="1">
      <alignment horizontal="center" vertical="center"/>
    </xf>
    <xf numFmtId="2" fontId="0" fillId="0" borderId="17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3" fontId="0" fillId="2" borderId="18" xfId="0" applyNumberForma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/>
    <xf numFmtId="0" fontId="1" fillId="0" borderId="8" xfId="0" applyFont="1" applyBorder="1" applyAlignment="1">
      <alignment horizontal="left" vertical="top" wrapText="1"/>
    </xf>
    <xf numFmtId="3" fontId="1" fillId="0" borderId="8" xfId="0" applyNumberFormat="1" applyFont="1" applyBorder="1" applyAlignment="1">
      <alignment horizontal="center" vertical="center"/>
    </xf>
    <xf numFmtId="2" fontId="1" fillId="0" borderId="8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8" xfId="0" applyBorder="1"/>
  </cellXfs>
  <cellStyles count="1">
    <cellStyle name="Normální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tabSelected="1" workbookViewId="0">
      <selection activeCell="H1" sqref="H1"/>
    </sheetView>
  </sheetViews>
  <sheetFormatPr defaultRowHeight="15" x14ac:dyDescent="0.25"/>
  <cols>
    <col min="2" max="2" width="6.7109375" style="4" customWidth="1"/>
    <col min="3" max="3" width="0.42578125" customWidth="1"/>
    <col min="4" max="4" width="33.28515625" style="1" customWidth="1"/>
    <col min="5" max="5" width="31.5703125" style="1" customWidth="1"/>
    <col min="6" max="6" width="6.42578125" style="4" bestFit="1" customWidth="1"/>
    <col min="7" max="7" width="10.28515625" style="8" bestFit="1" customWidth="1"/>
    <col min="8" max="8" width="10.5703125" style="6" customWidth="1"/>
    <col min="9" max="9" width="10" style="4" bestFit="1" customWidth="1"/>
    <col min="10" max="10" width="12.28515625" style="8" bestFit="1" customWidth="1"/>
    <col min="11" max="11" width="4.42578125" style="4" bestFit="1" customWidth="1"/>
  </cols>
  <sheetData>
    <row r="1" spans="1:12" x14ac:dyDescent="0.25">
      <c r="H1" s="11" t="s">
        <v>137</v>
      </c>
      <c r="J1" s="12"/>
    </row>
    <row r="2" spans="1:12" x14ac:dyDescent="0.25">
      <c r="H2" s="13" t="s">
        <v>102</v>
      </c>
      <c r="J2" s="12"/>
    </row>
    <row r="3" spans="1:12" ht="15.75" thickBot="1" x14ac:dyDescent="0.3">
      <c r="H3" s="11" t="s">
        <v>103</v>
      </c>
      <c r="J3" s="12"/>
    </row>
    <row r="4" spans="1:12" ht="15.75" thickBot="1" x14ac:dyDescent="0.3">
      <c r="A4" s="19"/>
      <c r="B4" s="50" t="s">
        <v>101</v>
      </c>
      <c r="C4" s="51"/>
      <c r="D4" s="51"/>
      <c r="E4" s="51"/>
      <c r="F4" s="51"/>
      <c r="G4" s="51"/>
      <c r="H4" s="51"/>
      <c r="I4" s="51"/>
      <c r="J4" s="51"/>
      <c r="K4" s="20"/>
    </row>
    <row r="5" spans="1:12" ht="30.75" thickBot="1" x14ac:dyDescent="0.3">
      <c r="A5" s="14" t="s">
        <v>104</v>
      </c>
      <c r="B5" s="21" t="s">
        <v>0</v>
      </c>
      <c r="C5" s="21" t="s">
        <v>1</v>
      </c>
      <c r="D5" s="26" t="s">
        <v>2</v>
      </c>
      <c r="E5" s="26" t="s">
        <v>3</v>
      </c>
      <c r="F5" s="21">
        <v>2025</v>
      </c>
      <c r="G5" s="22" t="s">
        <v>96</v>
      </c>
      <c r="H5" s="23" t="s">
        <v>98</v>
      </c>
      <c r="I5" s="21" t="s">
        <v>99</v>
      </c>
      <c r="J5" s="24" t="s">
        <v>97</v>
      </c>
      <c r="K5" s="25"/>
    </row>
    <row r="6" spans="1:12" x14ac:dyDescent="0.25">
      <c r="A6" s="15" t="s">
        <v>105</v>
      </c>
      <c r="B6" s="27">
        <v>15921</v>
      </c>
      <c r="C6" s="28" t="s">
        <v>4</v>
      </c>
      <c r="D6" s="41" t="s">
        <v>5</v>
      </c>
      <c r="E6" s="41" t="s">
        <v>6</v>
      </c>
      <c r="F6" s="28">
        <v>0</v>
      </c>
      <c r="G6" s="29">
        <v>30000</v>
      </c>
      <c r="H6" s="30">
        <v>8.14</v>
      </c>
      <c r="I6" s="28">
        <f>H6*5241</f>
        <v>42661.740000000005</v>
      </c>
      <c r="J6" s="31">
        <v>30000</v>
      </c>
      <c r="K6" s="32" t="s">
        <v>100</v>
      </c>
    </row>
    <row r="7" spans="1:12" x14ac:dyDescent="0.25">
      <c r="A7" s="16" t="s">
        <v>106</v>
      </c>
      <c r="B7" s="2">
        <v>15937</v>
      </c>
      <c r="C7" s="3" t="s">
        <v>7</v>
      </c>
      <c r="D7" s="42" t="s">
        <v>8</v>
      </c>
      <c r="E7" s="42" t="s">
        <v>9</v>
      </c>
      <c r="F7" s="7">
        <v>15000</v>
      </c>
      <c r="G7" s="7">
        <v>15000</v>
      </c>
      <c r="H7" s="5">
        <v>6.71</v>
      </c>
      <c r="I7" s="3">
        <f>H7*5241</f>
        <v>35167.11</v>
      </c>
      <c r="J7" s="9">
        <v>15000</v>
      </c>
      <c r="K7" s="33" t="s">
        <v>100</v>
      </c>
      <c r="L7" s="10"/>
    </row>
    <row r="8" spans="1:12" ht="30" x14ac:dyDescent="0.25">
      <c r="A8" s="16" t="s">
        <v>107</v>
      </c>
      <c r="B8" s="2">
        <v>15947</v>
      </c>
      <c r="C8" s="3" t="s">
        <v>10</v>
      </c>
      <c r="D8" s="42" t="s">
        <v>11</v>
      </c>
      <c r="E8" s="42" t="s">
        <v>12</v>
      </c>
      <c r="F8" s="3">
        <v>0</v>
      </c>
      <c r="G8" s="7">
        <v>70000</v>
      </c>
      <c r="H8" s="5">
        <v>5</v>
      </c>
      <c r="I8" s="3">
        <f t="shared" ref="I8:I36" si="0">H8*5241</f>
        <v>26205</v>
      </c>
      <c r="J8" s="9">
        <v>5000</v>
      </c>
      <c r="K8" s="34"/>
    </row>
    <row r="9" spans="1:12" ht="30" x14ac:dyDescent="0.25">
      <c r="A9" s="16" t="s">
        <v>108</v>
      </c>
      <c r="B9" s="2">
        <v>15960</v>
      </c>
      <c r="C9" s="3" t="s">
        <v>13</v>
      </c>
      <c r="D9" s="42" t="s">
        <v>14</v>
      </c>
      <c r="E9" s="42" t="s">
        <v>15</v>
      </c>
      <c r="F9" s="3">
        <v>0</v>
      </c>
      <c r="G9" s="7">
        <v>100000</v>
      </c>
      <c r="H9" s="5">
        <v>6.57</v>
      </c>
      <c r="I9" s="3">
        <f t="shared" si="0"/>
        <v>34433.370000000003</v>
      </c>
      <c r="J9" s="9">
        <v>44000</v>
      </c>
      <c r="K9" s="34"/>
    </row>
    <row r="10" spans="1:12" x14ac:dyDescent="0.25">
      <c r="A10" s="16" t="s">
        <v>109</v>
      </c>
      <c r="B10" s="2">
        <v>15976</v>
      </c>
      <c r="C10" s="3" t="s">
        <v>16</v>
      </c>
      <c r="D10" s="42" t="s">
        <v>17</v>
      </c>
      <c r="E10" s="42" t="s">
        <v>18</v>
      </c>
      <c r="F10" s="3">
        <v>0</v>
      </c>
      <c r="G10" s="7">
        <v>50000</v>
      </c>
      <c r="H10" s="5">
        <v>2.86</v>
      </c>
      <c r="I10" s="3">
        <f t="shared" si="0"/>
        <v>14989.26</v>
      </c>
      <c r="J10" s="9">
        <v>0</v>
      </c>
      <c r="K10" s="34"/>
    </row>
    <row r="11" spans="1:12" x14ac:dyDescent="0.25">
      <c r="A11" s="16" t="s">
        <v>110</v>
      </c>
      <c r="B11" s="2">
        <v>16001</v>
      </c>
      <c r="C11" s="3" t="s">
        <v>19</v>
      </c>
      <c r="D11" s="42" t="s">
        <v>20</v>
      </c>
      <c r="E11" s="42" t="s">
        <v>21</v>
      </c>
      <c r="F11" s="7">
        <v>22000</v>
      </c>
      <c r="G11" s="7">
        <v>60000</v>
      </c>
      <c r="H11" s="5">
        <v>8.17</v>
      </c>
      <c r="I11" s="3">
        <f t="shared" si="0"/>
        <v>42818.97</v>
      </c>
      <c r="J11" s="9">
        <v>60000</v>
      </c>
      <c r="K11" s="34"/>
    </row>
    <row r="12" spans="1:12" ht="30" x14ac:dyDescent="0.25">
      <c r="A12" s="16" t="s">
        <v>111</v>
      </c>
      <c r="B12" s="2">
        <v>16003</v>
      </c>
      <c r="C12" s="3" t="s">
        <v>22</v>
      </c>
      <c r="D12" s="42" t="s">
        <v>23</v>
      </c>
      <c r="E12" s="42" t="s">
        <v>24</v>
      </c>
      <c r="F12" s="7">
        <v>25000</v>
      </c>
      <c r="G12" s="7">
        <v>85000</v>
      </c>
      <c r="H12" s="5">
        <v>7</v>
      </c>
      <c r="I12" s="3">
        <f t="shared" si="0"/>
        <v>36687</v>
      </c>
      <c r="J12" s="9">
        <v>45000</v>
      </c>
      <c r="K12" s="34"/>
    </row>
    <row r="13" spans="1:12" ht="45" x14ac:dyDescent="0.25">
      <c r="A13" s="16" t="s">
        <v>112</v>
      </c>
      <c r="B13" s="2">
        <v>16018</v>
      </c>
      <c r="C13" s="3" t="s">
        <v>25</v>
      </c>
      <c r="D13" s="42" t="s">
        <v>26</v>
      </c>
      <c r="E13" s="42" t="s">
        <v>27</v>
      </c>
      <c r="F13" s="7">
        <v>25000</v>
      </c>
      <c r="G13" s="7">
        <v>90000</v>
      </c>
      <c r="H13" s="5">
        <v>6</v>
      </c>
      <c r="I13" s="3">
        <f t="shared" si="0"/>
        <v>31446</v>
      </c>
      <c r="J13" s="9">
        <v>30000</v>
      </c>
      <c r="K13" s="34"/>
    </row>
    <row r="14" spans="1:12" ht="30" x14ac:dyDescent="0.25">
      <c r="A14" s="16" t="s">
        <v>113</v>
      </c>
      <c r="B14" s="2">
        <v>16036</v>
      </c>
      <c r="C14" s="3" t="s">
        <v>28</v>
      </c>
      <c r="D14" s="42" t="s">
        <v>29</v>
      </c>
      <c r="E14" s="42" t="s">
        <v>30</v>
      </c>
      <c r="F14" s="3">
        <v>0</v>
      </c>
      <c r="G14" s="7">
        <v>40000</v>
      </c>
      <c r="H14" s="5">
        <v>5.43</v>
      </c>
      <c r="I14" s="3">
        <f t="shared" si="0"/>
        <v>28458.629999999997</v>
      </c>
      <c r="J14" s="9">
        <v>15000</v>
      </c>
      <c r="K14" s="34"/>
    </row>
    <row r="15" spans="1:12" ht="30" x14ac:dyDescent="0.25">
      <c r="A15" s="16" t="s">
        <v>114</v>
      </c>
      <c r="B15" s="2">
        <v>16039</v>
      </c>
      <c r="C15" s="3" t="s">
        <v>31</v>
      </c>
      <c r="D15" s="42" t="s">
        <v>32</v>
      </c>
      <c r="E15" s="42" t="s">
        <v>33</v>
      </c>
      <c r="F15" s="7">
        <v>40000</v>
      </c>
      <c r="G15" s="7">
        <v>57000</v>
      </c>
      <c r="H15" s="5">
        <v>9.6</v>
      </c>
      <c r="I15" s="3">
        <f t="shared" si="0"/>
        <v>50313.599999999999</v>
      </c>
      <c r="J15" s="9">
        <v>57000</v>
      </c>
      <c r="K15" s="33" t="s">
        <v>100</v>
      </c>
    </row>
    <row r="16" spans="1:12" ht="30" x14ac:dyDescent="0.25">
      <c r="A16" s="16" t="s">
        <v>115</v>
      </c>
      <c r="B16" s="2">
        <v>16085</v>
      </c>
      <c r="C16" s="3" t="s">
        <v>34</v>
      </c>
      <c r="D16" s="42" t="s">
        <v>35</v>
      </c>
      <c r="E16" s="42" t="s">
        <v>36</v>
      </c>
      <c r="F16" s="7">
        <v>40000</v>
      </c>
      <c r="G16" s="7">
        <v>60000</v>
      </c>
      <c r="H16" s="5">
        <v>8.8000000000000007</v>
      </c>
      <c r="I16" s="3">
        <f t="shared" si="0"/>
        <v>46120.800000000003</v>
      </c>
      <c r="J16" s="9">
        <v>60000</v>
      </c>
      <c r="K16" s="34"/>
    </row>
    <row r="17" spans="1:11" ht="30" x14ac:dyDescent="0.25">
      <c r="A17" s="16" t="s">
        <v>116</v>
      </c>
      <c r="B17" s="2">
        <v>16097</v>
      </c>
      <c r="C17" s="3" t="s">
        <v>37</v>
      </c>
      <c r="D17" s="42" t="s">
        <v>38</v>
      </c>
      <c r="E17" s="42" t="s">
        <v>39</v>
      </c>
      <c r="F17" s="7">
        <v>23000</v>
      </c>
      <c r="G17" s="7">
        <v>100000</v>
      </c>
      <c r="H17" s="5">
        <v>6.4</v>
      </c>
      <c r="I17" s="3">
        <f t="shared" si="0"/>
        <v>33542.400000000001</v>
      </c>
      <c r="J17" s="9">
        <v>35000</v>
      </c>
      <c r="K17" s="34"/>
    </row>
    <row r="18" spans="1:11" ht="30" x14ac:dyDescent="0.25">
      <c r="A18" s="16" t="s">
        <v>117</v>
      </c>
      <c r="B18" s="2">
        <v>16098</v>
      </c>
      <c r="C18" s="3" t="s">
        <v>40</v>
      </c>
      <c r="D18" s="42" t="s">
        <v>41</v>
      </c>
      <c r="E18" s="42" t="s">
        <v>42</v>
      </c>
      <c r="F18" s="3">
        <v>0</v>
      </c>
      <c r="G18" s="7">
        <v>50000</v>
      </c>
      <c r="H18" s="5">
        <v>6</v>
      </c>
      <c r="I18" s="3">
        <f t="shared" si="0"/>
        <v>31446</v>
      </c>
      <c r="J18" s="9">
        <v>20000</v>
      </c>
      <c r="K18" s="34"/>
    </row>
    <row r="19" spans="1:11" x14ac:dyDescent="0.25">
      <c r="A19" s="16" t="s">
        <v>118</v>
      </c>
      <c r="B19" s="2">
        <v>16105</v>
      </c>
      <c r="C19" s="3" t="s">
        <v>43</v>
      </c>
      <c r="D19" s="42" t="s">
        <v>44</v>
      </c>
      <c r="E19" s="42" t="s">
        <v>45</v>
      </c>
      <c r="F19" s="7">
        <v>30000</v>
      </c>
      <c r="G19" s="7">
        <v>87400</v>
      </c>
      <c r="H19" s="5">
        <v>8.2899999999999991</v>
      </c>
      <c r="I19" s="3">
        <f t="shared" si="0"/>
        <v>43447.889999999992</v>
      </c>
      <c r="J19" s="9">
        <v>70000</v>
      </c>
      <c r="K19" s="34"/>
    </row>
    <row r="20" spans="1:11" x14ac:dyDescent="0.25">
      <c r="A20" s="16" t="s">
        <v>119</v>
      </c>
      <c r="B20" s="2">
        <v>16108</v>
      </c>
      <c r="C20" s="3" t="s">
        <v>46</v>
      </c>
      <c r="D20" s="42" t="s">
        <v>47</v>
      </c>
      <c r="E20" s="42" t="s">
        <v>48</v>
      </c>
      <c r="F20" s="7">
        <v>35000</v>
      </c>
      <c r="G20" s="7">
        <v>100000</v>
      </c>
      <c r="H20" s="5">
        <v>9</v>
      </c>
      <c r="I20" s="3">
        <f t="shared" si="0"/>
        <v>47169</v>
      </c>
      <c r="J20" s="9">
        <v>70000</v>
      </c>
      <c r="K20" s="34"/>
    </row>
    <row r="21" spans="1:11" ht="45" x14ac:dyDescent="0.25">
      <c r="A21" s="16" t="s">
        <v>120</v>
      </c>
      <c r="B21" s="2">
        <v>16141</v>
      </c>
      <c r="C21" s="3" t="s">
        <v>49</v>
      </c>
      <c r="D21" s="42" t="s">
        <v>50</v>
      </c>
      <c r="E21" s="42" t="s">
        <v>51</v>
      </c>
      <c r="F21" s="3">
        <v>0</v>
      </c>
      <c r="G21" s="7">
        <v>87000</v>
      </c>
      <c r="H21" s="5">
        <v>5.86</v>
      </c>
      <c r="I21" s="3">
        <f t="shared" si="0"/>
        <v>30712.260000000002</v>
      </c>
      <c r="J21" s="9">
        <v>24000</v>
      </c>
      <c r="K21" s="34"/>
    </row>
    <row r="22" spans="1:11" ht="30" x14ac:dyDescent="0.25">
      <c r="A22" s="16" t="s">
        <v>121</v>
      </c>
      <c r="B22" s="2">
        <v>16172</v>
      </c>
      <c r="C22" s="3" t="s">
        <v>52</v>
      </c>
      <c r="D22" s="42" t="s">
        <v>53</v>
      </c>
      <c r="E22" s="42" t="s">
        <v>54</v>
      </c>
      <c r="F22" s="3">
        <v>0</v>
      </c>
      <c r="G22" s="7">
        <v>50000</v>
      </c>
      <c r="H22" s="5">
        <v>6.17</v>
      </c>
      <c r="I22" s="3">
        <f t="shared" si="0"/>
        <v>32336.97</v>
      </c>
      <c r="J22" s="9">
        <v>20000</v>
      </c>
      <c r="K22" s="34"/>
    </row>
    <row r="23" spans="1:11" ht="30" x14ac:dyDescent="0.25">
      <c r="A23" s="16" t="s">
        <v>122</v>
      </c>
      <c r="B23" s="2">
        <v>16173</v>
      </c>
      <c r="C23" s="3" t="s">
        <v>55</v>
      </c>
      <c r="D23" s="42" t="s">
        <v>56</v>
      </c>
      <c r="E23" s="42" t="s">
        <v>57</v>
      </c>
      <c r="F23" s="7">
        <v>45000</v>
      </c>
      <c r="G23" s="7">
        <v>90000</v>
      </c>
      <c r="H23" s="5">
        <v>9.43</v>
      </c>
      <c r="I23" s="3">
        <f t="shared" si="0"/>
        <v>49422.63</v>
      </c>
      <c r="J23" s="9">
        <v>90000</v>
      </c>
      <c r="K23" s="33" t="s">
        <v>100</v>
      </c>
    </row>
    <row r="24" spans="1:11" x14ac:dyDescent="0.25">
      <c r="A24" s="16" t="s">
        <v>123</v>
      </c>
      <c r="B24" s="2">
        <v>16198</v>
      </c>
      <c r="C24" s="3" t="s">
        <v>58</v>
      </c>
      <c r="D24" s="42" t="s">
        <v>59</v>
      </c>
      <c r="E24" s="42" t="s">
        <v>60</v>
      </c>
      <c r="F24" s="3">
        <v>0</v>
      </c>
      <c r="G24" s="7">
        <v>20000</v>
      </c>
      <c r="H24" s="5">
        <v>5.57</v>
      </c>
      <c r="I24" s="3">
        <f t="shared" si="0"/>
        <v>29192.370000000003</v>
      </c>
      <c r="J24" s="9">
        <v>20000</v>
      </c>
      <c r="K24" s="33" t="s">
        <v>100</v>
      </c>
    </row>
    <row r="25" spans="1:11" x14ac:dyDescent="0.25">
      <c r="A25" s="16" t="s">
        <v>124</v>
      </c>
      <c r="B25" s="2">
        <v>16215</v>
      </c>
      <c r="C25" s="3" t="s">
        <v>61</v>
      </c>
      <c r="D25" s="42" t="s">
        <v>62</v>
      </c>
      <c r="E25" s="42" t="s">
        <v>63</v>
      </c>
      <c r="F25" s="7">
        <v>23000</v>
      </c>
      <c r="G25" s="7">
        <v>50000</v>
      </c>
      <c r="H25" s="5">
        <v>7.29</v>
      </c>
      <c r="I25" s="3">
        <f t="shared" si="0"/>
        <v>38206.89</v>
      </c>
      <c r="J25" s="9">
        <v>25000</v>
      </c>
      <c r="K25" s="34"/>
    </row>
    <row r="26" spans="1:11" ht="30" x14ac:dyDescent="0.25">
      <c r="A26" s="16" t="s">
        <v>125</v>
      </c>
      <c r="B26" s="2">
        <v>16224</v>
      </c>
      <c r="C26" s="3" t="s">
        <v>64</v>
      </c>
      <c r="D26" s="42" t="s">
        <v>65</v>
      </c>
      <c r="E26" s="42" t="s">
        <v>66</v>
      </c>
      <c r="F26" s="7">
        <v>22000</v>
      </c>
      <c r="G26" s="7">
        <v>90000</v>
      </c>
      <c r="H26" s="5">
        <v>6</v>
      </c>
      <c r="I26" s="3">
        <f t="shared" si="0"/>
        <v>31446</v>
      </c>
      <c r="J26" s="9">
        <v>35000</v>
      </c>
      <c r="K26" s="34"/>
    </row>
    <row r="27" spans="1:11" ht="30" x14ac:dyDescent="0.25">
      <c r="A27" s="16" t="s">
        <v>126</v>
      </c>
      <c r="B27" s="2">
        <v>16230</v>
      </c>
      <c r="C27" s="3" t="s">
        <v>67</v>
      </c>
      <c r="D27" s="42" t="s">
        <v>68</v>
      </c>
      <c r="E27" s="42" t="s">
        <v>69</v>
      </c>
      <c r="F27" s="7">
        <v>16000</v>
      </c>
      <c r="G27" s="7">
        <v>85000</v>
      </c>
      <c r="H27" s="5">
        <v>6</v>
      </c>
      <c r="I27" s="3">
        <f t="shared" si="0"/>
        <v>31446</v>
      </c>
      <c r="J27" s="9">
        <v>30000</v>
      </c>
      <c r="K27" s="34"/>
    </row>
    <row r="28" spans="1:11" x14ac:dyDescent="0.25">
      <c r="A28" s="16" t="s">
        <v>127</v>
      </c>
      <c r="B28" s="2">
        <v>16232</v>
      </c>
      <c r="C28" s="3" t="s">
        <v>70</v>
      </c>
      <c r="D28" s="42" t="s">
        <v>71</v>
      </c>
      <c r="E28" s="42" t="s">
        <v>72</v>
      </c>
      <c r="F28" s="7">
        <v>20000</v>
      </c>
      <c r="G28" s="7">
        <v>20000</v>
      </c>
      <c r="H28" s="5">
        <v>8.67</v>
      </c>
      <c r="I28" s="3">
        <f t="shared" si="0"/>
        <v>45439.47</v>
      </c>
      <c r="J28" s="9">
        <v>20000</v>
      </c>
      <c r="K28" s="33" t="s">
        <v>100</v>
      </c>
    </row>
    <row r="29" spans="1:11" x14ac:dyDescent="0.25">
      <c r="A29" s="16" t="s">
        <v>128</v>
      </c>
      <c r="B29" s="2">
        <v>16240</v>
      </c>
      <c r="C29" s="3" t="s">
        <v>73</v>
      </c>
      <c r="D29" s="42" t="s">
        <v>74</v>
      </c>
      <c r="E29" s="42" t="s">
        <v>75</v>
      </c>
      <c r="F29" s="7">
        <v>15000</v>
      </c>
      <c r="G29" s="7">
        <v>30000</v>
      </c>
      <c r="H29" s="5">
        <v>5</v>
      </c>
      <c r="I29" s="3">
        <f t="shared" si="0"/>
        <v>26205</v>
      </c>
      <c r="J29" s="9">
        <v>10000</v>
      </c>
      <c r="K29" s="34"/>
    </row>
    <row r="30" spans="1:11" x14ac:dyDescent="0.25">
      <c r="A30" s="16" t="s">
        <v>129</v>
      </c>
      <c r="B30" s="2">
        <v>16242</v>
      </c>
      <c r="C30" s="3" t="s">
        <v>76</v>
      </c>
      <c r="D30" s="42" t="s">
        <v>77</v>
      </c>
      <c r="E30" s="42" t="s">
        <v>78</v>
      </c>
      <c r="F30" s="7">
        <v>20000</v>
      </c>
      <c r="G30" s="7">
        <v>50000</v>
      </c>
      <c r="H30" s="5">
        <v>7.33</v>
      </c>
      <c r="I30" s="3">
        <f t="shared" si="0"/>
        <v>38416.53</v>
      </c>
      <c r="J30" s="9">
        <v>45000</v>
      </c>
      <c r="K30" s="34"/>
    </row>
    <row r="31" spans="1:11" ht="45" x14ac:dyDescent="0.25">
      <c r="A31" s="16" t="s">
        <v>130</v>
      </c>
      <c r="B31" s="2">
        <v>16245</v>
      </c>
      <c r="C31" s="3"/>
      <c r="D31" s="42" t="s">
        <v>79</v>
      </c>
      <c r="E31" s="42" t="s">
        <v>80</v>
      </c>
      <c r="F31" s="7">
        <v>40000</v>
      </c>
      <c r="G31" s="7">
        <v>100000</v>
      </c>
      <c r="H31" s="5">
        <v>8.57</v>
      </c>
      <c r="I31" s="3">
        <f t="shared" si="0"/>
        <v>44915.37</v>
      </c>
      <c r="J31" s="9">
        <v>100000</v>
      </c>
      <c r="K31" s="34"/>
    </row>
    <row r="32" spans="1:11" ht="45" x14ac:dyDescent="0.25">
      <c r="A32" s="16" t="s">
        <v>131</v>
      </c>
      <c r="B32" s="2">
        <v>16250</v>
      </c>
      <c r="C32" s="3" t="s">
        <v>81</v>
      </c>
      <c r="D32" s="42" t="s">
        <v>82</v>
      </c>
      <c r="E32" s="42" t="s">
        <v>83</v>
      </c>
      <c r="F32" s="3">
        <v>0</v>
      </c>
      <c r="G32" s="7">
        <v>100000</v>
      </c>
      <c r="H32" s="5">
        <v>5.4</v>
      </c>
      <c r="I32" s="3">
        <f t="shared" si="0"/>
        <v>28301.4</v>
      </c>
      <c r="J32" s="9">
        <v>25000</v>
      </c>
      <c r="K32" s="34"/>
    </row>
    <row r="33" spans="1:11" ht="30" x14ac:dyDescent="0.25">
      <c r="A33" s="16" t="s">
        <v>132</v>
      </c>
      <c r="B33" s="2">
        <v>16251</v>
      </c>
      <c r="C33" s="3" t="s">
        <v>84</v>
      </c>
      <c r="D33" s="42" t="s">
        <v>85</v>
      </c>
      <c r="E33" s="42" t="s">
        <v>86</v>
      </c>
      <c r="F33" s="7">
        <v>25000</v>
      </c>
      <c r="G33" s="7">
        <v>30000</v>
      </c>
      <c r="H33" s="5">
        <v>9</v>
      </c>
      <c r="I33" s="3">
        <f t="shared" si="0"/>
        <v>47169</v>
      </c>
      <c r="J33" s="9">
        <v>30000</v>
      </c>
      <c r="K33" s="33" t="s">
        <v>100</v>
      </c>
    </row>
    <row r="34" spans="1:11" ht="30" x14ac:dyDescent="0.25">
      <c r="A34" s="16" t="s">
        <v>133</v>
      </c>
      <c r="B34" s="2">
        <v>16253</v>
      </c>
      <c r="C34" s="3" t="s">
        <v>87</v>
      </c>
      <c r="D34" s="42" t="s">
        <v>88</v>
      </c>
      <c r="E34" s="42" t="s">
        <v>89</v>
      </c>
      <c r="F34" s="7">
        <v>20000</v>
      </c>
      <c r="G34" s="7">
        <v>43700</v>
      </c>
      <c r="H34" s="5">
        <v>5</v>
      </c>
      <c r="I34" s="3">
        <f t="shared" si="0"/>
        <v>26205</v>
      </c>
      <c r="J34" s="9">
        <v>25000</v>
      </c>
      <c r="K34" s="34"/>
    </row>
    <row r="35" spans="1:11" ht="30" x14ac:dyDescent="0.25">
      <c r="A35" s="16" t="s">
        <v>134</v>
      </c>
      <c r="B35" s="2">
        <v>16256</v>
      </c>
      <c r="C35" s="3" t="s">
        <v>90</v>
      </c>
      <c r="D35" s="42" t="s">
        <v>91</v>
      </c>
      <c r="E35" s="42" t="s">
        <v>92</v>
      </c>
      <c r="F35" s="3">
        <v>0</v>
      </c>
      <c r="G35" s="7">
        <v>100000</v>
      </c>
      <c r="H35" s="5">
        <v>5</v>
      </c>
      <c r="I35" s="3">
        <f t="shared" si="0"/>
        <v>26205</v>
      </c>
      <c r="J35" s="9">
        <v>20000</v>
      </c>
      <c r="K35" s="34"/>
    </row>
    <row r="36" spans="1:11" ht="30.75" thickBot="1" x14ac:dyDescent="0.3">
      <c r="A36" s="17" t="s">
        <v>135</v>
      </c>
      <c r="B36" s="35">
        <v>16258</v>
      </c>
      <c r="C36" s="38" t="s">
        <v>93</v>
      </c>
      <c r="D36" s="43" t="s">
        <v>94</v>
      </c>
      <c r="E36" s="43" t="s">
        <v>95</v>
      </c>
      <c r="F36" s="36">
        <v>17000</v>
      </c>
      <c r="G36" s="36">
        <v>35000</v>
      </c>
      <c r="H36" s="37">
        <v>5.6</v>
      </c>
      <c r="I36" s="38">
        <f t="shared" si="0"/>
        <v>29349.599999999999</v>
      </c>
      <c r="J36" s="39">
        <v>25000</v>
      </c>
      <c r="K36" s="40"/>
    </row>
    <row r="37" spans="1:11" ht="15.75" thickBot="1" x14ac:dyDescent="0.3">
      <c r="A37" s="18" t="s">
        <v>136</v>
      </c>
      <c r="B37" s="44"/>
      <c r="C37" s="45"/>
      <c r="D37" s="46"/>
      <c r="E37" s="46"/>
      <c r="F37" s="44"/>
      <c r="G37" s="47">
        <f>SUM(G6:G36)</f>
        <v>1975100</v>
      </c>
      <c r="H37" s="48">
        <f>SUM(H6:H36)</f>
        <v>209.85999999999999</v>
      </c>
      <c r="I37" s="21">
        <f>SUM(I6:I36)</f>
        <v>1099876.2600000002</v>
      </c>
      <c r="J37" s="47">
        <f>SUM(J6:J36)</f>
        <v>1100000</v>
      </c>
      <c r="K37" s="49"/>
    </row>
    <row r="38" spans="1:11" x14ac:dyDescent="0.25">
      <c r="H38" s="6">
        <f>1100000/H37</f>
        <v>5241.5896311826937</v>
      </c>
    </row>
    <row r="39" spans="1:11" x14ac:dyDescent="0.25">
      <c r="H39" s="6">
        <v>5241</v>
      </c>
    </row>
  </sheetData>
  <mergeCells count="1">
    <mergeCell ref="B4:J4"/>
  </mergeCells>
  <pageMargins left="0" right="0" top="0" bottom="0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Přibylová Jana (P8)</cp:lastModifiedBy>
  <cp:lastPrinted>2026-04-15T05:55:56Z</cp:lastPrinted>
  <dcterms:created xsi:type="dcterms:W3CDTF">2026-04-12T20:32:46Z</dcterms:created>
  <dcterms:modified xsi:type="dcterms:W3CDTF">2026-04-15T12:37:57Z</dcterms:modified>
</cp:coreProperties>
</file>