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35344614_pism235344614/"/>
    </mc:Choice>
  </mc:AlternateContent>
  <xr:revisionPtr revIDLastSave="0" documentId="13_ncr:1_{EA56C7B7-34AA-4FE3-8D9D-2A36AC83F87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 tab. č. 1 sumarizace FV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2" i="28" l="1"/>
  <c r="E41" i="28"/>
  <c r="E73" i="28" s="1"/>
  <c r="E37" i="28"/>
  <c r="E74" i="28" s="1"/>
  <c r="E26" i="28"/>
  <c r="E21" i="28"/>
  <c r="C12" i="28"/>
  <c r="C11" i="28"/>
</calcChain>
</file>

<file path=xl/sharedStrings.xml><?xml version="1.0" encoding="utf-8"?>
<sst xmlns="http://schemas.openxmlformats.org/spreadsheetml/2006/main" count="120" uniqueCount="99">
  <si>
    <t xml:space="preserve">         PŘEHLED FINANČNÍHO VYPOŘÁDÁNÍ            </t>
  </si>
  <si>
    <t>Název finanční operace</t>
  </si>
  <si>
    <t>v Kč</t>
  </si>
  <si>
    <t>č.</t>
  </si>
  <si>
    <t>na 2 des.místa</t>
  </si>
  <si>
    <t>1.</t>
  </si>
  <si>
    <t>2.</t>
  </si>
  <si>
    <t>A: ZDROJE z finančního vypořádání</t>
  </si>
  <si>
    <t>3.</t>
  </si>
  <si>
    <t>Dorovnání dotací ze SR  c e l k e m</t>
  </si>
  <si>
    <t>4.</t>
  </si>
  <si>
    <t>Dorovnání z rozpočtu HMP celkem</t>
  </si>
  <si>
    <t>5.</t>
  </si>
  <si>
    <t>Úhrn zdrojů fin. vypořádání   (ř.3 a ř.4)</t>
  </si>
  <si>
    <t>B: POTŘEBY finančního vypořádání</t>
  </si>
  <si>
    <t>6.</t>
  </si>
  <si>
    <t>Odvody do SR  c e l k e m</t>
  </si>
  <si>
    <t>7.</t>
  </si>
  <si>
    <t>Odvody do rozpočtu HMP   c e l k e m</t>
  </si>
  <si>
    <t>8.</t>
  </si>
  <si>
    <t>Úhrn potřeb (ř.6 a ř.7)</t>
  </si>
  <si>
    <t>9.</t>
  </si>
  <si>
    <t>Saldo FV (ř.5 - ř.8)</t>
  </si>
  <si>
    <t>10.</t>
  </si>
  <si>
    <t xml:space="preserve">Ostatní závazky: </t>
  </si>
  <si>
    <t>a/ vůči rozpočtu HMP</t>
  </si>
  <si>
    <t>b/ vůči jiným MČ HMP</t>
  </si>
  <si>
    <t>c/ ostatní</t>
  </si>
  <si>
    <t>Řádek</t>
  </si>
  <si>
    <t xml:space="preserve"> - zkoušky zvláštní odborné způsobilosti</t>
  </si>
  <si>
    <t xml:space="preserve"> - doplatky místních poplatků</t>
  </si>
  <si>
    <t xml:space="preserve">z toho: </t>
  </si>
  <si>
    <t xml:space="preserve">                   - ostatní</t>
  </si>
  <si>
    <t>z toho:</t>
  </si>
  <si>
    <t xml:space="preserve">             - přeplatky místních poplatků</t>
  </si>
  <si>
    <t xml:space="preserve"> - participativní rozpočty - neinvestiční výdaje</t>
  </si>
  <si>
    <t xml:space="preserve"> - participativní rozpočty - investiční výdaje</t>
  </si>
  <si>
    <t xml:space="preserve">  - rozpočtové prostředky a účelové fondy</t>
  </si>
  <si>
    <t xml:space="preserve">  - termín. vklady a cenné papíry</t>
  </si>
  <si>
    <t xml:space="preserve">  - hospodářská činnost</t>
  </si>
  <si>
    <t>účelový</t>
  </si>
  <si>
    <t xml:space="preserve">položka </t>
  </si>
  <si>
    <t>znak</t>
  </si>
  <si>
    <t xml:space="preserve"> - doplňovací volby do Senátu PČR</t>
  </si>
  <si>
    <t>- dotace pro obce s působností staveb. úřadu - SLDB 2021</t>
  </si>
  <si>
    <t>98018</t>
  </si>
  <si>
    <t>4137</t>
  </si>
  <si>
    <t>81</t>
  </si>
  <si>
    <t xml:space="preserve"> - vratka nedočerp.dotace poskytnuté MČ hl.m. Praze   neinv.                                                                                                                                     </t>
  </si>
  <si>
    <t>79</t>
  </si>
  <si>
    <t xml:space="preserve"> - vratka nedočerp.dotace poskytnuté MČ hl.m. Praze   inv.                                                                                                         </t>
  </si>
  <si>
    <t>4251</t>
  </si>
  <si>
    <t>109</t>
  </si>
  <si>
    <t>119</t>
  </si>
  <si>
    <t xml:space="preserve"> - ostatní doplatky                                                                                                                                                   </t>
  </si>
  <si>
    <t>4137/4251</t>
  </si>
  <si>
    <t xml:space="preserve"> - ostatní vratky účel. prostř. MF ČR - kap.VPS</t>
  </si>
  <si>
    <t xml:space="preserve">98 xxx </t>
  </si>
  <si>
    <t xml:space="preserve"> - sociálně-právní ochrana dětí    </t>
  </si>
  <si>
    <t>13011</t>
  </si>
  <si>
    <t>5347</t>
  </si>
  <si>
    <t xml:space="preserve"> - výkon pěstounské péče </t>
  </si>
  <si>
    <t>13010</t>
  </si>
  <si>
    <t xml:space="preserve"> - projekty OP VVV, MAP</t>
  </si>
  <si>
    <t>33063</t>
  </si>
  <si>
    <r>
      <t xml:space="preserve"> - ostatní vratky účel prostř.rezort.ministerstvům/st.fondům </t>
    </r>
    <r>
      <rPr>
        <b/>
        <sz val="9"/>
        <rFont val="Arial CE"/>
        <charset val="238"/>
      </rPr>
      <t>neinv.</t>
    </r>
  </si>
  <si>
    <r>
      <t xml:space="preserve"> - ostatní vratky účel prostř.rezort.ministerstvům/st.fondům </t>
    </r>
    <r>
      <rPr>
        <b/>
        <sz val="9"/>
        <rFont val="Arial CE"/>
        <charset val="238"/>
      </rPr>
      <t>inv.</t>
    </r>
  </si>
  <si>
    <t>5347/6363</t>
  </si>
  <si>
    <t xml:space="preserve">      z toho: - NFV od HMP</t>
  </si>
  <si>
    <t>Příjmy MČ k 31.12.2020 (UCT, po konsolidaci)</t>
  </si>
  <si>
    <t>Výdaje MČ k 31.12.2020 (UCT, po konsolidaci)</t>
  </si>
  <si>
    <t>Saldo příjmů a výdajů MČ k 31.12.2020 (UCT po konsolidaci)</t>
  </si>
  <si>
    <t>Stav účtů MČ k 31.12.2020 celkem</t>
  </si>
  <si>
    <t>(pro MČ)</t>
  </si>
  <si>
    <t xml:space="preserve"> - participativní rozpočty - pilotní projekt neinv. výdaje</t>
  </si>
  <si>
    <t>140</t>
  </si>
  <si>
    <t xml:space="preserve"> - participativní rozpočty - pilotní projekt inv. výdaje</t>
  </si>
  <si>
    <t>141</t>
  </si>
  <si>
    <t xml:space="preserve">             - vratky účel.prostř. r. 2020 - investiční </t>
  </si>
  <si>
    <t xml:space="preserve">             - vratky účel.prostř. r. 2020 - investiční granty</t>
  </si>
  <si>
    <t xml:space="preserve">             - vratky účel.prostř. r. 2020 - investiční FRDB</t>
  </si>
  <si>
    <t xml:space="preserve">             - vratky účel.prostř. r. 2020 - neinvestiční FRDB</t>
  </si>
  <si>
    <t xml:space="preserve">             - vratky účel.prostř. r. 2020 - neinvestiční </t>
  </si>
  <si>
    <t xml:space="preserve">             - vratky účel.prostř. r. 2020 - neinvestiční mzd. prostř. škol.</t>
  </si>
  <si>
    <t xml:space="preserve">             - vratky účel.prostř. r. 2020 - neinvestiční výuka ČJ</t>
  </si>
  <si>
    <t xml:space="preserve">             - vratky účel.prostř. r. 2020 - neinvestiční granty</t>
  </si>
  <si>
    <t xml:space="preserve">             -vratky účel. prostředků na opatření v souvislosti s šířením nového typu koronaviru - MČ - neinv.</t>
  </si>
  <si>
    <t xml:space="preserve">             -vratky účel. prostředků na opatření v souvislosti s šířením nového typu koronaviru - MČ - inv.</t>
  </si>
  <si>
    <t xml:space="preserve">            -vratky účel. prostředků na zachování, obnovu a rozvoj činností v souvislosti s  pandemií nemoci COVID - neinv.</t>
  </si>
  <si>
    <t xml:space="preserve">            -vratky účel. prostředků na zachování, obnovu a rozvoj činností v souvislosti s pandemií nemoci COVID - inv.</t>
  </si>
  <si>
    <r>
      <t xml:space="preserve"> - vratky účel.prostř. r. 2019 (popř. předchozích let) ponechaných k využití  v roce 2020 - investiční (</t>
    </r>
    <r>
      <rPr>
        <b/>
        <sz val="9"/>
        <rFont val="Arial CE"/>
        <charset val="238"/>
      </rPr>
      <t>vč. "Výstavba budovy Nová Palmovka"</t>
    </r>
    <r>
      <rPr>
        <sz val="9"/>
        <rFont val="Arial CE"/>
        <charset val="238"/>
      </rPr>
      <t>)</t>
    </r>
  </si>
  <si>
    <t xml:space="preserve"> - vratky účel.prostř. r. 2019 (popř. předchozích let) ponechaných k využití     v roce 2020 - neinvestiční </t>
  </si>
  <si>
    <t xml:space="preserve"> - vratky účel.prostř.r. 2018 a 2019, u nichž je vyúčtování stanoveno na rok 2020 (inv. granty)</t>
  </si>
  <si>
    <t xml:space="preserve"> - vratky účel.prostř.r. 2018 a 2019, u nichž je vyúčtování stanoveno na rok 2020 (neinv. granty)</t>
  </si>
  <si>
    <t xml:space="preserve"> - ostatní vratky</t>
  </si>
  <si>
    <t>ZA ROK 2020</t>
  </si>
  <si>
    <t>Zastupitelstva městské části Praha 8</t>
  </si>
  <si>
    <t>ze dne 16. června 2021</t>
  </si>
  <si>
    <t>Příloha č. 5 usnesení č. Usn ZMC 022/2021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</si>
</sst>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</numFmts>
  <fonts count="15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sz val="9"/>
      <name val="Arial CE"/>
      <charset val="238"/>
    </font>
    <font>
      <sz val="10"/>
      <name val="Arial"/>
      <family val="2"/>
    </font>
    <font>
      <sz val="10"/>
      <name val="Arial CE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i/>
      <sz val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3">
    <xf numFmtId="0" fontId="0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10" fillId="0" borderId="0"/>
    <xf numFmtId="0" fontId="11" fillId="0" borderId="0"/>
    <xf numFmtId="0" fontId="9" fillId="0" borderId="0"/>
    <xf numFmtId="0" fontId="8" fillId="0" borderId="0"/>
    <xf numFmtId="0" fontId="8" fillId="0" borderId="0"/>
    <xf numFmtId="0" fontId="11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54">
    <xf numFmtId="0" fontId="0" fillId="0" borderId="0" xfId="0"/>
    <xf numFmtId="3" fontId="1" fillId="0" borderId="0" xfId="0" applyNumberFormat="1" applyFont="1"/>
    <xf numFmtId="0" fontId="7" fillId="0" borderId="0" xfId="0" applyFont="1"/>
    <xf numFmtId="0" fontId="3" fillId="0" borderId="0" xfId="0" applyFont="1"/>
    <xf numFmtId="0" fontId="7" fillId="0" borderId="0" xfId="0" applyFont="1" applyAlignment="1">
      <alignment wrapText="1"/>
    </xf>
    <xf numFmtId="4" fontId="7" fillId="0" borderId="0" xfId="0" applyNumberFormat="1" applyFont="1"/>
    <xf numFmtId="4" fontId="0" fillId="0" borderId="0" xfId="0" applyNumberFormat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3" xfId="0" applyFont="1" applyFill="1" applyBorder="1"/>
    <xf numFmtId="3" fontId="3" fillId="2" borderId="14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5" xfId="0" applyFont="1" applyFill="1" applyBorder="1"/>
    <xf numFmtId="0" fontId="7" fillId="0" borderId="2" xfId="0" applyFont="1" applyBorder="1"/>
    <xf numFmtId="0" fontId="4" fillId="0" borderId="3" xfId="0" applyFont="1" applyBorder="1"/>
    <xf numFmtId="0" fontId="4" fillId="0" borderId="18" xfId="0" applyFont="1" applyBorder="1"/>
    <xf numFmtId="0" fontId="7" fillId="0" borderId="8" xfId="0" applyFont="1" applyBorder="1"/>
    <xf numFmtId="3" fontId="3" fillId="0" borderId="14" xfId="0" applyNumberFormat="1" applyFont="1" applyBorder="1" applyAlignment="1">
      <alignment horizontal="center"/>
    </xf>
    <xf numFmtId="3" fontId="3" fillId="0" borderId="29" xfId="0" applyNumberFormat="1" applyFont="1" applyBorder="1" applyAlignment="1">
      <alignment horizontal="center"/>
    </xf>
    <xf numFmtId="0" fontId="0" fillId="3" borderId="3" xfId="0" applyFill="1" applyBorder="1"/>
    <xf numFmtId="0" fontId="3" fillId="3" borderId="1" xfId="0" applyFont="1" applyFill="1" applyBorder="1"/>
    <xf numFmtId="4" fontId="2" fillId="3" borderId="25" xfId="0" applyNumberFormat="1" applyFont="1" applyFill="1" applyBorder="1"/>
    <xf numFmtId="0" fontId="0" fillId="0" borderId="2" xfId="0" applyBorder="1"/>
    <xf numFmtId="4" fontId="2" fillId="0" borderId="22" xfId="0" applyNumberFormat="1" applyFont="1" applyBorder="1"/>
    <xf numFmtId="0" fontId="3" fillId="2" borderId="1" xfId="0" applyFont="1" applyFill="1" applyBorder="1"/>
    <xf numFmtId="4" fontId="2" fillId="2" borderId="22" xfId="0" applyNumberFormat="1" applyFont="1" applyFill="1" applyBorder="1"/>
    <xf numFmtId="0" fontId="7" fillId="0" borderId="2" xfId="0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4" fontId="4" fillId="0" borderId="22" xfId="0" applyNumberFormat="1" applyFont="1" applyBorder="1"/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right"/>
    </xf>
    <xf numFmtId="4" fontId="4" fillId="0" borderId="22" xfId="0" applyNumberFormat="1" applyFont="1" applyBorder="1" applyAlignment="1">
      <alignment horizontal="right"/>
    </xf>
    <xf numFmtId="0" fontId="0" fillId="0" borderId="3" xfId="0" applyBorder="1" applyAlignment="1">
      <alignment horizontal="left"/>
    </xf>
    <xf numFmtId="49" fontId="0" fillId="0" borderId="3" xfId="0" applyNumberFormat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left"/>
    </xf>
    <xf numFmtId="49" fontId="7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 wrapText="1"/>
    </xf>
    <xf numFmtId="4" fontId="4" fillId="0" borderId="25" xfId="0" applyNumberFormat="1" applyFont="1" applyBorder="1"/>
    <xf numFmtId="0" fontId="5" fillId="4" borderId="4" xfId="0" applyFont="1" applyFill="1" applyBorder="1"/>
    <xf numFmtId="4" fontId="5" fillId="4" borderId="30" xfId="0" applyNumberFormat="1" applyFont="1" applyFill="1" applyBorder="1"/>
    <xf numFmtId="0" fontId="6" fillId="0" borderId="1" xfId="0" applyFont="1" applyBorder="1"/>
    <xf numFmtId="4" fontId="2" fillId="0" borderId="31" xfId="0" applyNumberFormat="1" applyFont="1" applyBorder="1"/>
    <xf numFmtId="0" fontId="3" fillId="3" borderId="2" xfId="0" applyFont="1" applyFill="1" applyBorder="1"/>
    <xf numFmtId="4" fontId="2" fillId="3" borderId="22" xfId="0" applyNumberFormat="1" applyFont="1" applyFill="1" applyBorder="1"/>
    <xf numFmtId="0" fontId="3" fillId="2" borderId="2" xfId="0" applyFont="1" applyFill="1" applyBorder="1"/>
    <xf numFmtId="0" fontId="7" fillId="0" borderId="32" xfId="0" applyFont="1" applyBorder="1" applyAlignment="1">
      <alignment horizontal="right"/>
    </xf>
    <xf numFmtId="4" fontId="4" fillId="0" borderId="33" xfId="0" applyNumberFormat="1" applyFont="1" applyBorder="1"/>
    <xf numFmtId="0" fontId="7" fillId="0" borderId="2" xfId="0" applyFont="1" applyBorder="1" applyAlignment="1">
      <alignment horizontal="left" indent="3"/>
    </xf>
    <xf numFmtId="0" fontId="7" fillId="0" borderId="1" xfId="0" applyFont="1" applyBorder="1" applyAlignment="1">
      <alignment horizontal="right"/>
    </xf>
    <xf numFmtId="0" fontId="0" fillId="0" borderId="32" xfId="0" applyBorder="1"/>
    <xf numFmtId="0" fontId="0" fillId="0" borderId="3" xfId="0" applyBorder="1"/>
    <xf numFmtId="0" fontId="7" fillId="0" borderId="32" xfId="0" applyFont="1" applyBorder="1"/>
    <xf numFmtId="0" fontId="7" fillId="0" borderId="3" xfId="0" applyFont="1" applyBorder="1"/>
    <xf numFmtId="0" fontId="7" fillId="0" borderId="2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7" fillId="0" borderId="32" xfId="0" applyFont="1" applyBorder="1" applyAlignment="1">
      <alignment horizontal="left" indent="3"/>
    </xf>
    <xf numFmtId="0" fontId="5" fillId="4" borderId="6" xfId="0" applyFont="1" applyFill="1" applyBorder="1"/>
    <xf numFmtId="4" fontId="5" fillId="4" borderId="34" xfId="0" applyNumberFormat="1" applyFont="1" applyFill="1" applyBorder="1"/>
    <xf numFmtId="0" fontId="7" fillId="0" borderId="9" xfId="0" applyFont="1" applyBorder="1"/>
    <xf numFmtId="4" fontId="3" fillId="0" borderId="25" xfId="0" applyNumberFormat="1" applyFont="1" applyBorder="1"/>
    <xf numFmtId="0" fontId="3" fillId="2" borderId="1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6" xfId="0" applyFont="1" applyFill="1" applyBorder="1"/>
    <xf numFmtId="3" fontId="6" fillId="2" borderId="16" xfId="0" applyNumberFormat="1" applyFont="1" applyFill="1" applyBorder="1" applyAlignment="1">
      <alignment horizontal="center"/>
    </xf>
    <xf numFmtId="0" fontId="7" fillId="0" borderId="14" xfId="0" applyFont="1" applyBorder="1"/>
    <xf numFmtId="0" fontId="4" fillId="0" borderId="2" xfId="0" applyFont="1" applyBorder="1"/>
    <xf numFmtId="0" fontId="7" fillId="0" borderId="22" xfId="0" applyFont="1" applyBorder="1"/>
    <xf numFmtId="0" fontId="4" fillId="0" borderId="25" xfId="0" applyFont="1" applyBorder="1"/>
    <xf numFmtId="0" fontId="4" fillId="0" borderId="20" xfId="0" applyFont="1" applyBorder="1"/>
    <xf numFmtId="0" fontId="12" fillId="0" borderId="1" xfId="0" applyFont="1" applyBorder="1"/>
    <xf numFmtId="0" fontId="4" fillId="0" borderId="1" xfId="0" applyFont="1" applyBorder="1"/>
    <xf numFmtId="0" fontId="7" fillId="0" borderId="16" xfId="0" applyFont="1" applyBorder="1"/>
    <xf numFmtId="0" fontId="0" fillId="0" borderId="1" xfId="0" applyBorder="1"/>
    <xf numFmtId="0" fontId="3" fillId="0" borderId="1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37" xfId="0" applyFont="1" applyBorder="1"/>
    <xf numFmtId="0" fontId="13" fillId="0" borderId="11" xfId="0" applyFont="1" applyBorder="1" applyAlignment="1">
      <alignment horizontal="center"/>
    </xf>
    <xf numFmtId="0" fontId="3" fillId="3" borderId="0" xfId="0" applyFont="1" applyFill="1"/>
    <xf numFmtId="0" fontId="0" fillId="0" borderId="21" xfId="0" applyBorder="1"/>
    <xf numFmtId="0" fontId="3" fillId="2" borderId="0" xfId="0" applyFont="1" applyFill="1"/>
    <xf numFmtId="49" fontId="7" fillId="0" borderId="21" xfId="0" applyNumberFormat="1" applyFont="1" applyBorder="1" applyAlignment="1">
      <alignment horizontal="left"/>
    </xf>
    <xf numFmtId="49" fontId="7" fillId="0" borderId="24" xfId="0" applyNumberFormat="1" applyFont="1" applyBorder="1" applyAlignment="1">
      <alignment horizontal="left" wrapText="1" indent="3"/>
    </xf>
    <xf numFmtId="49" fontId="0" fillId="0" borderId="24" xfId="0" applyNumberFormat="1" applyBorder="1" applyAlignment="1">
      <alignment horizontal="left"/>
    </xf>
    <xf numFmtId="0" fontId="3" fillId="2" borderId="24" xfId="0" applyFont="1" applyFill="1" applyBorder="1" applyAlignment="1">
      <alignment horizontal="left"/>
    </xf>
    <xf numFmtId="0" fontId="0" fillId="0" borderId="24" xfId="0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24" xfId="0" applyFont="1" applyBorder="1" applyAlignment="1">
      <alignment horizontal="left" indent="3"/>
    </xf>
    <xf numFmtId="0" fontId="7" fillId="0" borderId="24" xfId="0" applyFont="1" applyBorder="1" applyAlignment="1">
      <alignment horizontal="left" wrapText="1" indent="3"/>
    </xf>
    <xf numFmtId="0" fontId="5" fillId="4" borderId="38" xfId="0" applyFont="1" applyFill="1" applyBorder="1"/>
    <xf numFmtId="0" fontId="6" fillId="0" borderId="0" xfId="0" applyFont="1"/>
    <xf numFmtId="0" fontId="0" fillId="3" borderId="2" xfId="0" applyFill="1" applyBorder="1"/>
    <xf numFmtId="0" fontId="3" fillId="3" borderId="2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21" xfId="0" applyFont="1" applyFill="1" applyBorder="1"/>
    <xf numFmtId="4" fontId="3" fillId="2" borderId="22" xfId="0" applyNumberFormat="1" applyFont="1" applyFill="1" applyBorder="1"/>
    <xf numFmtId="0" fontId="7" fillId="0" borderId="21" xfId="0" applyFont="1" applyBorder="1" applyAlignment="1">
      <alignment horizontal="left" indent="3"/>
    </xf>
    <xf numFmtId="0" fontId="7" fillId="0" borderId="0" xfId="0" applyFont="1" applyAlignment="1">
      <alignment horizontal="left" indent="3"/>
    </xf>
    <xf numFmtId="0" fontId="7" fillId="0" borderId="22" xfId="0" applyFont="1" applyBorder="1" applyAlignment="1">
      <alignment horizontal="left" indent="3"/>
    </xf>
    <xf numFmtId="0" fontId="0" fillId="0" borderId="12" xfId="0" applyBorder="1"/>
    <xf numFmtId="4" fontId="3" fillId="0" borderId="33" xfId="0" applyNumberFormat="1" applyFont="1" applyBorder="1"/>
    <xf numFmtId="0" fontId="3" fillId="0" borderId="3" xfId="0" applyFont="1" applyBorder="1"/>
    <xf numFmtId="0" fontId="0" fillId="0" borderId="24" xfId="0" applyBorder="1"/>
    <xf numFmtId="0" fontId="7" fillId="0" borderId="21" xfId="0" applyFont="1" applyBorder="1"/>
    <xf numFmtId="0" fontId="7" fillId="0" borderId="12" xfId="0" applyFont="1" applyBorder="1"/>
    <xf numFmtId="49" fontId="7" fillId="0" borderId="12" xfId="0" applyNumberFormat="1" applyFont="1" applyBorder="1" applyAlignment="1">
      <alignment wrapText="1"/>
    </xf>
    <xf numFmtId="49" fontId="14" fillId="0" borderId="39" xfId="0" applyNumberFormat="1" applyFont="1" applyBorder="1" applyAlignment="1">
      <alignment wrapText="1"/>
    </xf>
    <xf numFmtId="0" fontId="7" fillId="6" borderId="2" xfId="0" applyFont="1" applyFill="1" applyBorder="1"/>
    <xf numFmtId="0" fontId="7" fillId="6" borderId="21" xfId="0" applyFont="1" applyFill="1" applyBorder="1" applyAlignment="1">
      <alignment horizontal="left" wrapText="1" indent="3"/>
    </xf>
    <xf numFmtId="4" fontId="4" fillId="6" borderId="22" xfId="0" applyNumberFormat="1" applyFont="1" applyFill="1" applyBorder="1"/>
    <xf numFmtId="0" fontId="7" fillId="0" borderId="21" xfId="0" applyFont="1" applyBorder="1" applyAlignment="1">
      <alignment horizontal="left" wrapText="1" indent="3"/>
    </xf>
    <xf numFmtId="4" fontId="4" fillId="0" borderId="22" xfId="0" applyNumberFormat="1" applyFont="1" applyBorder="1" applyAlignment="1">
      <alignment wrapText="1"/>
    </xf>
    <xf numFmtId="0" fontId="7" fillId="0" borderId="12" xfId="0" applyFont="1" applyBorder="1" applyAlignment="1">
      <alignment horizontal="left" wrapText="1" indent="3"/>
    </xf>
    <xf numFmtId="4" fontId="4" fillId="0" borderId="33" xfId="0" applyNumberFormat="1" applyFont="1" applyBorder="1" applyAlignment="1">
      <alignment wrapText="1"/>
    </xf>
    <xf numFmtId="0" fontId="7" fillId="0" borderId="12" xfId="0" applyFont="1" applyBorder="1" applyAlignment="1">
      <alignment horizontal="left" indent="3"/>
    </xf>
    <xf numFmtId="0" fontId="5" fillId="4" borderId="40" xfId="0" applyFont="1" applyFill="1" applyBorder="1"/>
    <xf numFmtId="0" fontId="6" fillId="5" borderId="35" xfId="0" applyFont="1" applyFill="1" applyBorder="1"/>
    <xf numFmtId="0" fontId="6" fillId="5" borderId="41" xfId="0" applyFont="1" applyFill="1" applyBorder="1"/>
    <xf numFmtId="4" fontId="5" fillId="5" borderId="36" xfId="0" applyNumberFormat="1" applyFont="1" applyFill="1" applyBorder="1"/>
    <xf numFmtId="0" fontId="7" fillId="0" borderId="19" xfId="0" applyFont="1" applyBorder="1"/>
    <xf numFmtId="0" fontId="7" fillId="0" borderId="27" xfId="0" applyFont="1" applyBorder="1"/>
    <xf numFmtId="0" fontId="7" fillId="0" borderId="15" xfId="0" applyFont="1" applyBorder="1"/>
    <xf numFmtId="0" fontId="0" fillId="7" borderId="0" xfId="0" applyFill="1"/>
    <xf numFmtId="3" fontId="1" fillId="7" borderId="0" xfId="0" applyNumberFormat="1" applyFont="1" applyFill="1"/>
    <xf numFmtId="0" fontId="0" fillId="7" borderId="0" xfId="0" applyFill="1" applyAlignment="1">
      <alignment horizontal="left"/>
    </xf>
    <xf numFmtId="3" fontId="1" fillId="7" borderId="12" xfId="0" applyNumberFormat="1" applyFont="1" applyFill="1" applyBorder="1" applyAlignment="1">
      <alignment horizontal="left"/>
    </xf>
    <xf numFmtId="3" fontId="3" fillId="7" borderId="12" xfId="0" applyNumberFormat="1" applyFont="1" applyFill="1" applyBorder="1" applyAlignment="1">
      <alignment horizontal="right"/>
    </xf>
    <xf numFmtId="3" fontId="1" fillId="7" borderId="0" xfId="0" applyNumberFormat="1" applyFont="1" applyFill="1" applyBorder="1" applyAlignment="1">
      <alignment horizontal="left"/>
    </xf>
    <xf numFmtId="3" fontId="1" fillId="7" borderId="0" xfId="0" applyNumberFormat="1" applyFont="1" applyFill="1" applyAlignment="1">
      <alignment horizontal="right"/>
    </xf>
    <xf numFmtId="0" fontId="2" fillId="7" borderId="0" xfId="0" applyFont="1" applyFill="1" applyAlignment="1">
      <alignment horizontal="center"/>
    </xf>
    <xf numFmtId="3" fontId="2" fillId="7" borderId="0" xfId="0" applyNumberFormat="1" applyFont="1" applyFill="1" applyAlignment="1">
      <alignment horizontal="left"/>
    </xf>
    <xf numFmtId="0" fontId="3" fillId="7" borderId="0" xfId="0" applyFont="1" applyFill="1" applyAlignment="1">
      <alignment horizontal="center"/>
    </xf>
    <xf numFmtId="0" fontId="0" fillId="7" borderId="12" xfId="0" applyFill="1" applyBorder="1"/>
    <xf numFmtId="4" fontId="7" fillId="0" borderId="5" xfId="0" applyNumberFormat="1" applyFont="1" applyBorder="1"/>
    <xf numFmtId="4" fontId="0" fillId="0" borderId="21" xfId="0" applyNumberFormat="1" applyBorder="1"/>
    <xf numFmtId="4" fontId="0" fillId="0" borderId="22" xfId="0" applyNumberFormat="1" applyBorder="1"/>
    <xf numFmtId="4" fontId="7" fillId="0" borderId="26" xfId="0" applyNumberFormat="1" applyFont="1" applyBorder="1"/>
    <xf numFmtId="4" fontId="0" fillId="0" borderId="27" xfId="0" applyNumberFormat="1" applyBorder="1"/>
    <xf numFmtId="4" fontId="0" fillId="0" borderId="28" xfId="0" applyNumberFormat="1" applyBorder="1"/>
    <xf numFmtId="4" fontId="7" fillId="0" borderId="7" xfId="0" applyNumberFormat="1" applyFont="1" applyBorder="1"/>
    <xf numFmtId="4" fontId="0" fillId="0" borderId="15" xfId="0" applyNumberFormat="1" applyBorder="1"/>
    <xf numFmtId="4" fontId="0" fillId="0" borderId="16" xfId="0" applyNumberFormat="1" applyBorder="1"/>
    <xf numFmtId="4" fontId="7" fillId="0" borderId="17" xfId="0" applyNumberFormat="1" applyFont="1" applyBorder="1"/>
    <xf numFmtId="4" fontId="0" fillId="0" borderId="19" xfId="0" applyNumberFormat="1" applyBorder="1"/>
    <xf numFmtId="4" fontId="0" fillId="0" borderId="20" xfId="0" applyNumberFormat="1" applyBorder="1"/>
    <xf numFmtId="4" fontId="4" fillId="0" borderId="23" xfId="0" applyNumberFormat="1" applyFont="1" applyBorder="1"/>
    <xf numFmtId="4" fontId="3" fillId="0" borderId="24" xfId="0" applyNumberFormat="1" applyFont="1" applyBorder="1"/>
    <xf numFmtId="4" fontId="3" fillId="0" borderId="25" xfId="0" applyNumberFormat="1" applyFont="1" applyBorder="1"/>
    <xf numFmtId="4" fontId="4" fillId="0" borderId="17" xfId="0" applyNumberFormat="1" applyFont="1" applyBorder="1"/>
    <xf numFmtId="4" fontId="3" fillId="0" borderId="19" xfId="0" applyNumberFormat="1" applyFont="1" applyBorder="1"/>
    <xf numFmtId="4" fontId="3" fillId="0" borderId="20" xfId="0" applyNumberFormat="1" applyFont="1" applyBorder="1"/>
  </cellXfs>
  <cellStyles count="13">
    <cellStyle name="Comma" xfId="1" xr:uid="{00000000-0005-0000-0000-000000000000}"/>
    <cellStyle name="Comma [0]" xfId="2" xr:uid="{00000000-0005-0000-0000-000001000000}"/>
    <cellStyle name="Currency" xfId="3" xr:uid="{00000000-0005-0000-0000-000002000000}"/>
    <cellStyle name="Currency [0]" xfId="4" xr:uid="{00000000-0005-0000-0000-000003000000}"/>
    <cellStyle name="Normal" xfId="5" xr:uid="{00000000-0005-0000-0000-000004000000}"/>
    <cellStyle name="Normal 2" xfId="6" xr:uid="{00000000-0005-0000-0000-000005000000}"/>
    <cellStyle name="Normální" xfId="0" builtinId="0"/>
    <cellStyle name="normální 2" xfId="7" xr:uid="{00000000-0005-0000-0000-000007000000}"/>
    <cellStyle name="normální 3" xfId="8" xr:uid="{00000000-0005-0000-0000-000008000000}"/>
    <cellStyle name="Normální 4" xfId="9" xr:uid="{00000000-0005-0000-0000-000009000000}"/>
    <cellStyle name="Normální 5" xfId="10" xr:uid="{00000000-0005-0000-0000-00000A000000}"/>
    <cellStyle name="Percent" xfId="11" xr:uid="{00000000-0005-0000-0000-00000B000000}"/>
    <cellStyle name="Procenta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C78FD-56A1-4D8F-B830-51957BBEC319}">
  <dimension ref="A1:G80"/>
  <sheetViews>
    <sheetView tabSelected="1" workbookViewId="0">
      <selection activeCell="C1" sqref="C1"/>
    </sheetView>
  </sheetViews>
  <sheetFormatPr defaultRowHeight="12.75" x14ac:dyDescent="0.2"/>
  <cols>
    <col min="1" max="1" width="7.140625" customWidth="1"/>
    <col min="2" max="2" width="64.140625" customWidth="1"/>
    <col min="3" max="4" width="9.7109375" customWidth="1"/>
    <col min="5" max="5" width="20" style="1" customWidth="1"/>
    <col min="7" max="7" width="16.42578125" customWidth="1"/>
  </cols>
  <sheetData>
    <row r="1" spans="1:7" x14ac:dyDescent="0.2">
      <c r="A1" s="125"/>
      <c r="B1" s="126"/>
      <c r="C1" s="125" t="s">
        <v>98</v>
      </c>
      <c r="D1" s="125"/>
      <c r="E1" s="126"/>
    </row>
    <row r="2" spans="1:7" x14ac:dyDescent="0.2">
      <c r="A2" s="125"/>
      <c r="B2" s="126"/>
      <c r="C2" s="125" t="s">
        <v>96</v>
      </c>
      <c r="D2" s="125"/>
      <c r="E2" s="126"/>
    </row>
    <row r="3" spans="1:7" x14ac:dyDescent="0.2">
      <c r="A3" s="125"/>
      <c r="B3" s="127"/>
      <c r="C3" s="135" t="s">
        <v>97</v>
      </c>
      <c r="D3" s="128"/>
      <c r="E3" s="129"/>
    </row>
    <row r="4" spans="1:7" x14ac:dyDescent="0.2">
      <c r="A4" s="125"/>
      <c r="B4" s="127"/>
      <c r="C4" s="130"/>
      <c r="D4" s="130"/>
      <c r="E4" s="131"/>
    </row>
    <row r="5" spans="1:7" x14ac:dyDescent="0.2">
      <c r="A5" s="125"/>
      <c r="B5" s="132" t="s">
        <v>0</v>
      </c>
      <c r="C5" s="133"/>
      <c r="D5" s="125"/>
      <c r="E5" s="133"/>
    </row>
    <row r="6" spans="1:7" ht="13.5" thickBot="1" x14ac:dyDescent="0.25">
      <c r="A6" s="125"/>
      <c r="B6" s="134" t="s">
        <v>95</v>
      </c>
      <c r="C6" s="133"/>
      <c r="D6" s="125"/>
      <c r="E6" s="133"/>
    </row>
    <row r="7" spans="1:7" s="3" customFormat="1" x14ac:dyDescent="0.2">
      <c r="A7" s="9" t="s">
        <v>28</v>
      </c>
      <c r="B7" s="64" t="s">
        <v>1</v>
      </c>
      <c r="C7" s="10"/>
      <c r="D7" s="11"/>
      <c r="E7" s="12" t="s">
        <v>2</v>
      </c>
    </row>
    <row r="8" spans="1:7" s="3" customFormat="1" ht="13.5" thickBot="1" x14ac:dyDescent="0.25">
      <c r="A8" s="65" t="s">
        <v>3</v>
      </c>
      <c r="B8" s="66"/>
      <c r="C8" s="13"/>
      <c r="D8" s="14"/>
      <c r="E8" s="67" t="s">
        <v>4</v>
      </c>
    </row>
    <row r="9" spans="1:7" s="2" customFormat="1" x14ac:dyDescent="0.2">
      <c r="A9" s="17" t="s">
        <v>5</v>
      </c>
      <c r="B9" s="68" t="s">
        <v>69</v>
      </c>
      <c r="C9" s="145">
        <v>1040950.74</v>
      </c>
      <c r="D9" s="146"/>
      <c r="E9" s="147"/>
    </row>
    <row r="10" spans="1:7" s="2" customFormat="1" x14ac:dyDescent="0.2">
      <c r="A10" s="69"/>
      <c r="B10" s="70" t="s">
        <v>70</v>
      </c>
      <c r="C10" s="136">
        <v>970455.9</v>
      </c>
      <c r="D10" s="137"/>
      <c r="E10" s="138"/>
    </row>
    <row r="11" spans="1:7" s="2" customFormat="1" ht="13.5" thickBot="1" x14ac:dyDescent="0.25">
      <c r="A11" s="16"/>
      <c r="B11" s="71" t="s">
        <v>71</v>
      </c>
      <c r="C11" s="148">
        <f>C9-C10</f>
        <v>70494.839999999967</v>
      </c>
      <c r="D11" s="149"/>
      <c r="E11" s="150"/>
    </row>
    <row r="12" spans="1:7" s="2" customFormat="1" x14ac:dyDescent="0.2">
      <c r="A12" s="17" t="s">
        <v>6</v>
      </c>
      <c r="B12" s="72" t="s">
        <v>72</v>
      </c>
      <c r="C12" s="151">
        <f>C13+C14+C15</f>
        <v>772233431.60000002</v>
      </c>
      <c r="D12" s="152"/>
      <c r="E12" s="153"/>
    </row>
    <row r="13" spans="1:7" s="2" customFormat="1" x14ac:dyDescent="0.2">
      <c r="A13" s="73" t="s">
        <v>33</v>
      </c>
      <c r="B13" s="70" t="s">
        <v>37</v>
      </c>
      <c r="C13" s="136">
        <v>414171363.31</v>
      </c>
      <c r="D13" s="137"/>
      <c r="E13" s="138"/>
    </row>
    <row r="14" spans="1:7" s="2" customFormat="1" x14ac:dyDescent="0.2">
      <c r="A14" s="74"/>
      <c r="B14" s="70" t="s">
        <v>38</v>
      </c>
      <c r="C14" s="136">
        <v>182302080.19999999</v>
      </c>
      <c r="D14" s="137"/>
      <c r="E14" s="138"/>
      <c r="G14" s="5"/>
    </row>
    <row r="15" spans="1:7" s="2" customFormat="1" ht="13.5" thickBot="1" x14ac:dyDescent="0.25">
      <c r="A15" s="18"/>
      <c r="B15" s="75" t="s">
        <v>39</v>
      </c>
      <c r="C15" s="139">
        <v>175759988.09</v>
      </c>
      <c r="D15" s="140"/>
      <c r="E15" s="141"/>
    </row>
    <row r="16" spans="1:7" ht="13.5" thickBot="1" x14ac:dyDescent="0.25">
      <c r="A16" s="76"/>
    </row>
    <row r="17" spans="1:7" x14ac:dyDescent="0.2">
      <c r="A17" s="7" t="s">
        <v>28</v>
      </c>
      <c r="B17" s="77" t="s">
        <v>1</v>
      </c>
      <c r="C17" s="7" t="s">
        <v>40</v>
      </c>
      <c r="D17" s="78" t="s">
        <v>41</v>
      </c>
      <c r="E17" s="19" t="s">
        <v>2</v>
      </c>
    </row>
    <row r="18" spans="1:7" ht="13.5" thickBot="1" x14ac:dyDescent="0.25">
      <c r="A18" s="8" t="s">
        <v>3</v>
      </c>
      <c r="B18" s="79"/>
      <c r="C18" s="8" t="s">
        <v>42</v>
      </c>
      <c r="D18" s="80" t="s">
        <v>73</v>
      </c>
      <c r="E18" s="20" t="s">
        <v>4</v>
      </c>
    </row>
    <row r="19" spans="1:7" ht="13.5" thickTop="1" x14ac:dyDescent="0.2">
      <c r="A19" s="21"/>
      <c r="B19" s="81" t="s">
        <v>7</v>
      </c>
      <c r="C19" s="22"/>
      <c r="D19" s="22"/>
      <c r="E19" s="23"/>
    </row>
    <row r="20" spans="1:7" ht="7.5" customHeight="1" x14ac:dyDescent="0.2">
      <c r="A20" s="24"/>
      <c r="B20" s="82"/>
      <c r="C20" s="24"/>
      <c r="D20" s="24"/>
      <c r="E20" s="25"/>
    </row>
    <row r="21" spans="1:7" x14ac:dyDescent="0.2">
      <c r="A21" s="26" t="s">
        <v>8</v>
      </c>
      <c r="B21" s="83" t="s">
        <v>9</v>
      </c>
      <c r="C21" s="26"/>
      <c r="D21" s="26"/>
      <c r="E21" s="27">
        <f>SUM(E23:E24)</f>
        <v>0</v>
      </c>
    </row>
    <row r="22" spans="1:7" s="2" customFormat="1" ht="12" x14ac:dyDescent="0.2">
      <c r="A22" s="28"/>
      <c r="B22" s="84" t="s">
        <v>31</v>
      </c>
      <c r="C22" s="29"/>
      <c r="D22" s="29"/>
      <c r="E22" s="30"/>
    </row>
    <row r="23" spans="1:7" s="2" customFormat="1" ht="12" x14ac:dyDescent="0.2">
      <c r="A23" s="31"/>
      <c r="B23" s="85" t="s">
        <v>43</v>
      </c>
      <c r="C23" s="32">
        <v>98193</v>
      </c>
      <c r="D23" s="15">
        <v>4137</v>
      </c>
      <c r="E23" s="33">
        <v>0</v>
      </c>
    </row>
    <row r="24" spans="1:7" s="2" customFormat="1" ht="12" x14ac:dyDescent="0.2">
      <c r="A24" s="31"/>
      <c r="B24" s="85" t="s">
        <v>44</v>
      </c>
      <c r="C24" s="32" t="s">
        <v>45</v>
      </c>
      <c r="D24" s="32">
        <v>4137</v>
      </c>
      <c r="E24" s="33">
        <v>0</v>
      </c>
    </row>
    <row r="25" spans="1:7" s="2" customFormat="1" x14ac:dyDescent="0.2">
      <c r="A25" s="34"/>
      <c r="B25" s="86"/>
      <c r="C25" s="35"/>
      <c r="D25" s="35"/>
      <c r="E25" s="25"/>
    </row>
    <row r="26" spans="1:7" s="2" customFormat="1" x14ac:dyDescent="0.2">
      <c r="A26" s="36" t="s">
        <v>10</v>
      </c>
      <c r="B26" s="87" t="s">
        <v>11</v>
      </c>
      <c r="C26" s="37"/>
      <c r="D26" s="37"/>
      <c r="E26" s="27">
        <f>SUM(E28:E36)</f>
        <v>0</v>
      </c>
    </row>
    <row r="27" spans="1:7" x14ac:dyDescent="0.2">
      <c r="A27" s="38"/>
      <c r="B27" s="88" t="s">
        <v>33</v>
      </c>
      <c r="C27" s="35"/>
      <c r="D27" s="35"/>
      <c r="E27" s="25"/>
    </row>
    <row r="28" spans="1:7" x14ac:dyDescent="0.2">
      <c r="A28" s="31"/>
      <c r="B28" s="89" t="s">
        <v>34</v>
      </c>
      <c r="C28" s="39"/>
      <c r="D28" s="39" t="s">
        <v>46</v>
      </c>
      <c r="E28" s="30">
        <v>0</v>
      </c>
    </row>
    <row r="29" spans="1:7" x14ac:dyDescent="0.2">
      <c r="A29" s="31"/>
      <c r="B29" s="90" t="s">
        <v>29</v>
      </c>
      <c r="C29" s="39" t="s">
        <v>47</v>
      </c>
      <c r="D29" s="39" t="s">
        <v>46</v>
      </c>
      <c r="E29" s="30">
        <v>0</v>
      </c>
    </row>
    <row r="30" spans="1:7" s="2" customFormat="1" ht="12.75" customHeight="1" x14ac:dyDescent="0.2">
      <c r="A30" s="31"/>
      <c r="B30" s="91" t="s">
        <v>48</v>
      </c>
      <c r="C30" s="40" t="s">
        <v>49</v>
      </c>
      <c r="D30" s="40" t="s">
        <v>46</v>
      </c>
      <c r="E30" s="41">
        <v>0</v>
      </c>
      <c r="G30" s="5"/>
    </row>
    <row r="31" spans="1:7" s="2" customFormat="1" ht="12" x14ac:dyDescent="0.2">
      <c r="A31" s="31"/>
      <c r="B31" s="91" t="s">
        <v>50</v>
      </c>
      <c r="C31" s="40" t="s">
        <v>49</v>
      </c>
      <c r="D31" s="40" t="s">
        <v>51</v>
      </c>
      <c r="E31" s="41">
        <v>0</v>
      </c>
    </row>
    <row r="32" spans="1:7" s="2" customFormat="1" ht="12" x14ac:dyDescent="0.2">
      <c r="A32" s="31"/>
      <c r="B32" s="85" t="s">
        <v>35</v>
      </c>
      <c r="C32" s="40" t="s">
        <v>52</v>
      </c>
      <c r="D32" s="40" t="s">
        <v>46</v>
      </c>
      <c r="E32" s="41">
        <v>0</v>
      </c>
    </row>
    <row r="33" spans="1:7" s="2" customFormat="1" ht="12" x14ac:dyDescent="0.2">
      <c r="A33" s="31"/>
      <c r="B33" s="85" t="s">
        <v>36</v>
      </c>
      <c r="C33" s="40" t="s">
        <v>53</v>
      </c>
      <c r="D33" s="40" t="s">
        <v>51</v>
      </c>
      <c r="E33" s="41">
        <v>0</v>
      </c>
    </row>
    <row r="34" spans="1:7" s="2" customFormat="1" ht="12" x14ac:dyDescent="0.2">
      <c r="A34" s="31"/>
      <c r="B34" s="85" t="s">
        <v>74</v>
      </c>
      <c r="C34" s="40" t="s">
        <v>75</v>
      </c>
      <c r="D34" s="40" t="s">
        <v>46</v>
      </c>
      <c r="E34" s="41">
        <v>0</v>
      </c>
    </row>
    <row r="35" spans="1:7" s="2" customFormat="1" ht="12" x14ac:dyDescent="0.2">
      <c r="A35" s="31"/>
      <c r="B35" s="85" t="s">
        <v>76</v>
      </c>
      <c r="C35" s="40" t="s">
        <v>77</v>
      </c>
      <c r="D35" s="40" t="s">
        <v>51</v>
      </c>
      <c r="E35" s="41">
        <v>0</v>
      </c>
    </row>
    <row r="36" spans="1:7" s="2" customFormat="1" ht="12.75" customHeight="1" thickBot="1" x14ac:dyDescent="0.25">
      <c r="A36" s="31"/>
      <c r="B36" s="91" t="s">
        <v>54</v>
      </c>
      <c r="C36" s="40"/>
      <c r="D36" s="40" t="s">
        <v>55</v>
      </c>
      <c r="E36" s="41">
        <v>0</v>
      </c>
    </row>
    <row r="37" spans="1:7" ht="14.25" thickTop="1" thickBot="1" x14ac:dyDescent="0.25">
      <c r="A37" s="42" t="s">
        <v>12</v>
      </c>
      <c r="B37" s="92" t="s">
        <v>13</v>
      </c>
      <c r="C37" s="42"/>
      <c r="D37" s="42"/>
      <c r="E37" s="43">
        <f>E21+E26</f>
        <v>0</v>
      </c>
      <c r="G37" s="6"/>
    </row>
    <row r="38" spans="1:7" ht="13.5" thickTop="1" x14ac:dyDescent="0.2">
      <c r="A38" s="44"/>
      <c r="B38" s="93"/>
      <c r="C38" s="44"/>
      <c r="D38" s="44"/>
      <c r="E38" s="45"/>
    </row>
    <row r="39" spans="1:7" x14ac:dyDescent="0.2">
      <c r="A39" s="94"/>
      <c r="B39" s="95" t="s">
        <v>14</v>
      </c>
      <c r="C39" s="46"/>
      <c r="D39" s="46"/>
      <c r="E39" s="47"/>
    </row>
    <row r="40" spans="1:7" ht="6" customHeight="1" x14ac:dyDescent="0.2">
      <c r="A40" s="24"/>
      <c r="B40" s="82"/>
      <c r="C40" s="24"/>
      <c r="D40" s="24"/>
      <c r="E40" s="25"/>
    </row>
    <row r="41" spans="1:7" x14ac:dyDescent="0.2">
      <c r="A41" s="96" t="s">
        <v>15</v>
      </c>
      <c r="B41" s="97" t="s">
        <v>16</v>
      </c>
      <c r="C41" s="48"/>
      <c r="D41" s="48"/>
      <c r="E41" s="98">
        <f>SUM(E43:E50)</f>
        <v>210516.92</v>
      </c>
    </row>
    <row r="42" spans="1:7" s="2" customFormat="1" ht="12" x14ac:dyDescent="0.2">
      <c r="A42" s="56"/>
      <c r="B42" s="89" t="s">
        <v>33</v>
      </c>
      <c r="C42" s="31"/>
      <c r="D42" s="31"/>
      <c r="E42" s="41"/>
    </row>
    <row r="43" spans="1:7" s="2" customFormat="1" ht="12" x14ac:dyDescent="0.2">
      <c r="A43" s="15"/>
      <c r="B43" s="85" t="s">
        <v>43</v>
      </c>
      <c r="C43" s="32">
        <v>98193</v>
      </c>
      <c r="D43" s="15">
        <v>5347</v>
      </c>
      <c r="E43" s="30">
        <v>0</v>
      </c>
    </row>
    <row r="44" spans="1:7" s="2" customFormat="1" ht="12" x14ac:dyDescent="0.2">
      <c r="A44" s="15"/>
      <c r="B44" s="85" t="s">
        <v>44</v>
      </c>
      <c r="C44" s="32" t="s">
        <v>45</v>
      </c>
      <c r="D44" s="15">
        <v>5347</v>
      </c>
      <c r="E44" s="30">
        <v>32095</v>
      </c>
    </row>
    <row r="45" spans="1:7" s="2" customFormat="1" ht="12" x14ac:dyDescent="0.2">
      <c r="A45" s="15"/>
      <c r="B45" s="99" t="s">
        <v>56</v>
      </c>
      <c r="C45" s="32" t="s">
        <v>57</v>
      </c>
      <c r="D45" s="15">
        <v>5347</v>
      </c>
      <c r="E45" s="30">
        <v>0</v>
      </c>
    </row>
    <row r="46" spans="1:7" s="2" customFormat="1" ht="12" x14ac:dyDescent="0.2">
      <c r="A46" s="55"/>
      <c r="B46" s="100" t="s">
        <v>58</v>
      </c>
      <c r="C46" s="49" t="s">
        <v>59</v>
      </c>
      <c r="D46" s="49" t="s">
        <v>60</v>
      </c>
      <c r="E46" s="50">
        <v>0</v>
      </c>
    </row>
    <row r="47" spans="1:7" s="2" customFormat="1" ht="12" x14ac:dyDescent="0.2">
      <c r="A47" s="15"/>
      <c r="B47" s="85" t="s">
        <v>61</v>
      </c>
      <c r="C47" s="49" t="s">
        <v>62</v>
      </c>
      <c r="D47" s="32" t="s">
        <v>60</v>
      </c>
      <c r="E47" s="30">
        <v>0</v>
      </c>
    </row>
    <row r="48" spans="1:7" s="2" customFormat="1" ht="12" x14ac:dyDescent="0.2">
      <c r="A48" s="15"/>
      <c r="B48" s="85" t="s">
        <v>63</v>
      </c>
      <c r="C48" s="49" t="s">
        <v>64</v>
      </c>
      <c r="D48" s="32" t="s">
        <v>60</v>
      </c>
      <c r="E48" s="30">
        <v>0</v>
      </c>
    </row>
    <row r="49" spans="1:7" s="2" customFormat="1" ht="12" x14ac:dyDescent="0.2">
      <c r="A49" s="56"/>
      <c r="B49" s="101" t="s">
        <v>65</v>
      </c>
      <c r="C49" s="52">
        <v>13305</v>
      </c>
      <c r="D49" s="40" t="s">
        <v>60</v>
      </c>
      <c r="E49" s="41">
        <v>178421.92</v>
      </c>
    </row>
    <row r="50" spans="1:7" s="2" customFormat="1" ht="12" x14ac:dyDescent="0.2">
      <c r="A50" s="15"/>
      <c r="B50" s="99" t="s">
        <v>66</v>
      </c>
      <c r="C50" s="51"/>
      <c r="D50" s="15">
        <v>6363</v>
      </c>
      <c r="E50" s="30">
        <v>0</v>
      </c>
    </row>
    <row r="51" spans="1:7" s="2" customFormat="1" x14ac:dyDescent="0.2">
      <c r="A51" s="53"/>
      <c r="B51" s="102"/>
      <c r="C51" s="53"/>
      <c r="D51" s="53"/>
      <c r="E51" s="103"/>
    </row>
    <row r="52" spans="1:7" s="2" customFormat="1" x14ac:dyDescent="0.2">
      <c r="A52" s="48" t="s">
        <v>17</v>
      </c>
      <c r="B52" s="97" t="s">
        <v>18</v>
      </c>
      <c r="C52" s="48"/>
      <c r="D52" s="48"/>
      <c r="E52" s="98">
        <f>SUM(E54:E71)</f>
        <v>196654590.59</v>
      </c>
      <c r="G52" s="5"/>
    </row>
    <row r="53" spans="1:7" x14ac:dyDescent="0.2">
      <c r="A53" s="104"/>
      <c r="B53" s="105" t="s">
        <v>33</v>
      </c>
      <c r="C53" s="54"/>
      <c r="D53" s="54"/>
      <c r="E53" s="63"/>
    </row>
    <row r="54" spans="1:7" x14ac:dyDescent="0.2">
      <c r="A54" s="15"/>
      <c r="B54" s="106" t="s">
        <v>78</v>
      </c>
      <c r="C54" s="15">
        <v>84</v>
      </c>
      <c r="D54" s="15">
        <v>6363</v>
      </c>
      <c r="E54" s="30">
        <v>102631800.09999999</v>
      </c>
    </row>
    <row r="55" spans="1:7" x14ac:dyDescent="0.2">
      <c r="A55" s="15"/>
      <c r="B55" s="106" t="s">
        <v>79</v>
      </c>
      <c r="C55" s="15">
        <v>116</v>
      </c>
      <c r="D55" s="15">
        <v>6363</v>
      </c>
      <c r="E55" s="30">
        <v>0</v>
      </c>
    </row>
    <row r="56" spans="1:7" s="2" customFormat="1" ht="12" x14ac:dyDescent="0.2">
      <c r="A56" s="15"/>
      <c r="B56" s="106" t="s">
        <v>80</v>
      </c>
      <c r="C56" s="15">
        <v>12</v>
      </c>
      <c r="D56" s="15">
        <v>6363</v>
      </c>
      <c r="E56" s="30">
        <v>0</v>
      </c>
    </row>
    <row r="57" spans="1:7" s="2" customFormat="1" ht="12" x14ac:dyDescent="0.2">
      <c r="A57" s="55"/>
      <c r="B57" s="106" t="s">
        <v>81</v>
      </c>
      <c r="C57" s="15">
        <v>12</v>
      </c>
      <c r="D57" s="15">
        <v>5347</v>
      </c>
      <c r="E57" s="50">
        <v>0</v>
      </c>
    </row>
    <row r="58" spans="1:7" s="2" customFormat="1" ht="12" x14ac:dyDescent="0.2">
      <c r="A58" s="55"/>
      <c r="B58" s="107" t="s">
        <v>82</v>
      </c>
      <c r="C58" s="55">
        <v>81</v>
      </c>
      <c r="D58" s="55">
        <v>5347</v>
      </c>
      <c r="E58" s="50">
        <v>6738506.46</v>
      </c>
    </row>
    <row r="59" spans="1:7" s="2" customFormat="1" ht="12" x14ac:dyDescent="0.2">
      <c r="A59" s="15"/>
      <c r="B59" s="107" t="s">
        <v>83</v>
      </c>
      <c r="C59" s="15">
        <v>96</v>
      </c>
      <c r="D59" s="15">
        <v>5347</v>
      </c>
      <c r="E59" s="30">
        <v>0</v>
      </c>
    </row>
    <row r="60" spans="1:7" s="2" customFormat="1" ht="12" x14ac:dyDescent="0.2">
      <c r="A60" s="15"/>
      <c r="B60" s="107" t="s">
        <v>84</v>
      </c>
      <c r="C60" s="15">
        <v>108</v>
      </c>
      <c r="D60" s="15">
        <v>5347</v>
      </c>
      <c r="E60" s="30">
        <v>0</v>
      </c>
    </row>
    <row r="61" spans="1:7" s="2" customFormat="1" ht="12" x14ac:dyDescent="0.2">
      <c r="A61" s="15"/>
      <c r="B61" s="107" t="s">
        <v>85</v>
      </c>
      <c r="C61" s="15">
        <v>115</v>
      </c>
      <c r="D61" s="15">
        <v>5347</v>
      </c>
      <c r="E61" s="30">
        <v>14254.6</v>
      </c>
    </row>
    <row r="62" spans="1:7" s="2" customFormat="1" ht="24" x14ac:dyDescent="0.2">
      <c r="A62" s="15"/>
      <c r="B62" s="108" t="s">
        <v>86</v>
      </c>
      <c r="C62" s="15">
        <v>127</v>
      </c>
      <c r="D62" s="15">
        <v>5347</v>
      </c>
      <c r="E62" s="30">
        <v>7179787.5300000003</v>
      </c>
    </row>
    <row r="63" spans="1:7" s="2" customFormat="1" ht="24" x14ac:dyDescent="0.2">
      <c r="A63" s="15"/>
      <c r="B63" s="108" t="s">
        <v>87</v>
      </c>
      <c r="C63" s="15">
        <v>127</v>
      </c>
      <c r="D63" s="15">
        <v>6363</v>
      </c>
      <c r="E63" s="30">
        <v>0</v>
      </c>
    </row>
    <row r="64" spans="1:7" s="4" customFormat="1" ht="24" x14ac:dyDescent="0.2">
      <c r="A64" s="15"/>
      <c r="B64" s="109" t="s">
        <v>88</v>
      </c>
      <c r="C64" s="15">
        <v>130</v>
      </c>
      <c r="D64" s="15">
        <v>5347</v>
      </c>
      <c r="E64" s="30">
        <v>0</v>
      </c>
    </row>
    <row r="65" spans="1:7" s="4" customFormat="1" ht="24" x14ac:dyDescent="0.2">
      <c r="A65" s="15"/>
      <c r="B65" s="109" t="s">
        <v>89</v>
      </c>
      <c r="C65" s="15">
        <v>130</v>
      </c>
      <c r="D65" s="15">
        <v>6363</v>
      </c>
      <c r="E65" s="30">
        <v>0</v>
      </c>
    </row>
    <row r="66" spans="1:7" s="4" customFormat="1" ht="24" x14ac:dyDescent="0.2">
      <c r="A66" s="110"/>
      <c r="B66" s="111" t="s">
        <v>90</v>
      </c>
      <c r="C66" s="110">
        <v>90</v>
      </c>
      <c r="D66" s="110">
        <v>6363</v>
      </c>
      <c r="E66" s="112">
        <v>78512393.239999995</v>
      </c>
    </row>
    <row r="67" spans="1:7" s="2" customFormat="1" ht="24" x14ac:dyDescent="0.2">
      <c r="A67" s="57"/>
      <c r="B67" s="113" t="s">
        <v>91</v>
      </c>
      <c r="C67" s="57">
        <v>118</v>
      </c>
      <c r="D67" s="55">
        <v>5347</v>
      </c>
      <c r="E67" s="114">
        <v>1464186.33</v>
      </c>
    </row>
    <row r="68" spans="1:7" s="2" customFormat="1" ht="24" x14ac:dyDescent="0.2">
      <c r="A68" s="58"/>
      <c r="B68" s="115" t="s">
        <v>92</v>
      </c>
      <c r="C68" s="58">
        <v>116</v>
      </c>
      <c r="D68" s="55">
        <v>6363</v>
      </c>
      <c r="E68" s="116">
        <v>0</v>
      </c>
    </row>
    <row r="69" spans="1:7" ht="24" x14ac:dyDescent="0.2">
      <c r="A69" s="57"/>
      <c r="B69" s="113" t="s">
        <v>93</v>
      </c>
      <c r="C69" s="57">
        <v>115</v>
      </c>
      <c r="D69" s="15">
        <v>5347</v>
      </c>
      <c r="E69" s="114">
        <v>0</v>
      </c>
    </row>
    <row r="70" spans="1:7" x14ac:dyDescent="0.2">
      <c r="A70" s="55"/>
      <c r="B70" s="117" t="s">
        <v>30</v>
      </c>
      <c r="C70" s="59"/>
      <c r="D70" s="55">
        <v>5347</v>
      </c>
      <c r="E70" s="50">
        <v>113662.33</v>
      </c>
      <c r="G70" s="6"/>
    </row>
    <row r="71" spans="1:7" ht="20.25" customHeight="1" x14ac:dyDescent="0.2">
      <c r="A71" s="15"/>
      <c r="B71" s="99" t="s">
        <v>94</v>
      </c>
      <c r="C71" s="51"/>
      <c r="D71" s="49" t="s">
        <v>67</v>
      </c>
      <c r="E71" s="30">
        <v>0</v>
      </c>
      <c r="G71" s="6"/>
    </row>
    <row r="72" spans="1:7" s="2" customFormat="1" ht="13.5" thickBot="1" x14ac:dyDescent="0.25">
      <c r="A72" s="24"/>
      <c r="B72" s="82"/>
      <c r="C72" s="24"/>
      <c r="D72" s="24"/>
      <c r="E72" s="25"/>
    </row>
    <row r="73" spans="1:7" s="2" customFormat="1" ht="14.25" thickTop="1" thickBot="1" x14ac:dyDescent="0.25">
      <c r="A73" s="60" t="s">
        <v>19</v>
      </c>
      <c r="B73" s="118" t="s">
        <v>20</v>
      </c>
      <c r="C73" s="60"/>
      <c r="D73" s="60"/>
      <c r="E73" s="61">
        <f>E41+E52</f>
        <v>196865107.50999999</v>
      </c>
    </row>
    <row r="74" spans="1:7" s="2" customFormat="1" ht="14.25" thickTop="1" thickBot="1" x14ac:dyDescent="0.25">
      <c r="A74" s="119" t="s">
        <v>21</v>
      </c>
      <c r="B74" s="120" t="s">
        <v>22</v>
      </c>
      <c r="C74" s="119"/>
      <c r="D74" s="119"/>
      <c r="E74" s="121">
        <f>SUM(E37-E73)</f>
        <v>-196865107.50999999</v>
      </c>
    </row>
    <row r="75" spans="1:7" s="2" customFormat="1" x14ac:dyDescent="0.2">
      <c r="A75" s="17" t="s">
        <v>23</v>
      </c>
      <c r="B75" s="122" t="s">
        <v>24</v>
      </c>
      <c r="C75" s="145"/>
      <c r="D75" s="146"/>
      <c r="E75" s="147"/>
    </row>
    <row r="76" spans="1:7" s="2" customFormat="1" x14ac:dyDescent="0.2">
      <c r="A76" s="15"/>
      <c r="B76" s="106" t="s">
        <v>25</v>
      </c>
      <c r="C76" s="136"/>
      <c r="D76" s="137"/>
      <c r="E76" s="138"/>
    </row>
    <row r="77" spans="1:7" s="2" customFormat="1" x14ac:dyDescent="0.2">
      <c r="A77" s="15"/>
      <c r="B77" s="106" t="s">
        <v>68</v>
      </c>
      <c r="C77" s="136"/>
      <c r="D77" s="137"/>
      <c r="E77" s="138"/>
    </row>
    <row r="78" spans="1:7" x14ac:dyDescent="0.2">
      <c r="A78" s="15"/>
      <c r="B78" s="106" t="s">
        <v>32</v>
      </c>
      <c r="C78" s="136"/>
      <c r="D78" s="137"/>
      <c r="E78" s="138"/>
    </row>
    <row r="79" spans="1:7" ht="13.5" thickBot="1" x14ac:dyDescent="0.25">
      <c r="A79" s="62"/>
      <c r="B79" s="123" t="s">
        <v>26</v>
      </c>
      <c r="C79" s="139"/>
      <c r="D79" s="140"/>
      <c r="E79" s="141"/>
    </row>
    <row r="80" spans="1:7" ht="13.5" thickBot="1" x14ac:dyDescent="0.25">
      <c r="A80" s="18"/>
      <c r="B80" s="124" t="s">
        <v>27</v>
      </c>
      <c r="C80" s="142"/>
      <c r="D80" s="143"/>
      <c r="E80" s="144"/>
    </row>
  </sheetData>
  <mergeCells count="13">
    <mergeCell ref="C14:E14"/>
    <mergeCell ref="C9:E9"/>
    <mergeCell ref="C10:E10"/>
    <mergeCell ref="C11:E11"/>
    <mergeCell ref="C12:E12"/>
    <mergeCell ref="C13:E13"/>
    <mergeCell ref="C78:E78"/>
    <mergeCell ref="C79:E79"/>
    <mergeCell ref="C80:E80"/>
    <mergeCell ref="C77:E77"/>
    <mergeCell ref="C15:E15"/>
    <mergeCell ref="C75:E75"/>
    <mergeCell ref="C76:E76"/>
  </mergeCells>
  <printOptions horizontalCentered="1" verticalCentered="1"/>
  <pageMargins left="0.31496062992125984" right="0.31496062992125984" top="0.19685039370078741" bottom="0.19685039370078741" header="0.11811023622047245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 tab. č. 1 sumarizace FV</vt:lpstr>
    </vt:vector>
  </TitlesOfParts>
  <Company>MHMP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fin1330</dc:creator>
  <cp:lastModifiedBy>Plachá Radka (P8)</cp:lastModifiedBy>
  <cp:lastPrinted>2021-03-09T12:49:37Z</cp:lastPrinted>
  <dcterms:created xsi:type="dcterms:W3CDTF">2010-01-20T10:28:41Z</dcterms:created>
  <dcterms:modified xsi:type="dcterms:W3CDTF">2021-06-17T04:19:15Z</dcterms:modified>
</cp:coreProperties>
</file>