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15198232_pism115198232/"/>
    </mc:Choice>
  </mc:AlternateContent>
  <bookViews>
    <workbookView xWindow="0" yWindow="0" windowWidth="24000" windowHeight="9210"/>
  </bookViews>
  <sheets>
    <sheet name="FV za rok 2016" sheetId="25" r:id="rId1"/>
  </sheets>
  <calcPr calcId="171027"/>
</workbook>
</file>

<file path=xl/calcChain.xml><?xml version="1.0" encoding="utf-8"?>
<calcChain xmlns="http://schemas.openxmlformats.org/spreadsheetml/2006/main">
  <c r="C34" i="25" l="1"/>
  <c r="C43" i="25"/>
  <c r="C22" i="25"/>
  <c r="C17" i="25"/>
  <c r="C30" i="25" s="1"/>
  <c r="C50" i="25" l="1"/>
  <c r="C51" i="25" s="1"/>
</calcChain>
</file>

<file path=xl/sharedStrings.xml><?xml version="1.0" encoding="utf-8"?>
<sst xmlns="http://schemas.openxmlformats.org/spreadsheetml/2006/main" count="92" uniqueCount="84">
  <si>
    <t xml:space="preserve">         PŘEHLED FINANČNÍHO VYPOŘÁDÁNÍ            </t>
  </si>
  <si>
    <t>Název finanční operace</t>
  </si>
  <si>
    <t>v Kč</t>
  </si>
  <si>
    <t>č.</t>
  </si>
  <si>
    <t>na 2 des.místa</t>
  </si>
  <si>
    <t>1.</t>
  </si>
  <si>
    <t>Saldo příjmů a výdajů po konsolidaci</t>
  </si>
  <si>
    <t>2.</t>
  </si>
  <si>
    <t>Účetní stav účelových fondů:</t>
  </si>
  <si>
    <t>z toho:  FRR</t>
  </si>
  <si>
    <t>A: ZDROJE z finančního vypořádání</t>
  </si>
  <si>
    <t>3.</t>
  </si>
  <si>
    <t>Dorovnání dotací ze SR  c e l k e m</t>
  </si>
  <si>
    <t>4.</t>
  </si>
  <si>
    <t>Dorovnání z rozpočtu HMP celkem</t>
  </si>
  <si>
    <t>5.</t>
  </si>
  <si>
    <t>Úhrn zdrojů fin. vypořádání   (ř.3 a ř.4)</t>
  </si>
  <si>
    <t>B: POTŘEBY finančního vypořádání</t>
  </si>
  <si>
    <t>6.</t>
  </si>
  <si>
    <t>Odvody do SR  c e l k e m</t>
  </si>
  <si>
    <t>7.</t>
  </si>
  <si>
    <t>Odvody do rozpočtu HMP   c e l k e m</t>
  </si>
  <si>
    <t>8.</t>
  </si>
  <si>
    <t>Úhrn potřeb (ř.6 a ř.7)</t>
  </si>
  <si>
    <t>9.</t>
  </si>
  <si>
    <t>Saldo FV (ř.5 - ř.8)</t>
  </si>
  <si>
    <t>10.</t>
  </si>
  <si>
    <t xml:space="preserve">Ostatní závazky: </t>
  </si>
  <si>
    <t>a/ vůči rozpočtu HMP</t>
  </si>
  <si>
    <t>b/ vůči jiným MČ HMP</t>
  </si>
  <si>
    <t>c/ ostatní</t>
  </si>
  <si>
    <t>Řádek</t>
  </si>
  <si>
    <t xml:space="preserve">z toho: </t>
  </si>
  <si>
    <t>ZA ROK 2016</t>
  </si>
  <si>
    <t>z toho:</t>
  </si>
  <si>
    <t xml:space="preserve">                                Vysvětlivky k některým řádkům Přílohy č. 5</t>
  </si>
  <si>
    <t xml:space="preserve">ř. 1. </t>
  </si>
  <si>
    <t>Vykázaný přebytek hospodaření za rok 2016</t>
  </si>
  <si>
    <t>ř. 2.</t>
  </si>
  <si>
    <t>Účetní stav účelových fondů MČ Praha 8</t>
  </si>
  <si>
    <t xml:space="preserve">Účetní stav účtu 419 k 31. 12. 2016. Oproti stavu peněžních </t>
  </si>
  <si>
    <t>prostředků na bankovních účtech (účet 236) se liší o zůstatek</t>
  </si>
  <si>
    <t xml:space="preserve">účtu 335 0300 – nesplacené půjčky </t>
  </si>
  <si>
    <t>z účelového fondu – fondu zaměstnavatele (FZ)</t>
  </si>
  <si>
    <t>ř. 3.</t>
  </si>
  <si>
    <t xml:space="preserve">Finanční dorovnání dotací ze státního rozpočtu (SR) </t>
  </si>
  <si>
    <t>ř. 4.</t>
  </si>
  <si>
    <t xml:space="preserve">Finanční dorovnání z rozpočtu hl. města Prahy (HMP) </t>
  </si>
  <si>
    <t>ř. 6.</t>
  </si>
  <si>
    <t>Odvody do státního rozpočtu (SR) celkem</t>
  </si>
  <si>
    <t>ř. 7.</t>
  </si>
  <si>
    <t>Odvody do rozpočtu obce (HMP) celkem</t>
  </si>
  <si>
    <t xml:space="preserve">a) vratky účelových prostředků </t>
  </si>
  <si>
    <t>b) doplatky odvodů místních poplatků dle Statutu hl. m. Prahy</t>
  </si>
  <si>
    <t>ř. 10.</t>
  </si>
  <si>
    <t>Ostatní závazky – vůči jiným MČ hl. města Prahy</t>
  </si>
  <si>
    <t>(v Kč)</t>
  </si>
  <si>
    <t xml:space="preserve"> - přebytek</t>
  </si>
  <si>
    <t xml:space="preserve"> - schodek</t>
  </si>
  <si>
    <t xml:space="preserve">   přeplatky místních poplatků</t>
  </si>
  <si>
    <t xml:space="preserve">   zkoušky zvláštní odborné způsobilosti</t>
  </si>
  <si>
    <t xml:space="preserve">   participativní rozpočty                                                                                                                                                   </t>
  </si>
  <si>
    <t xml:space="preserve">   ostatní doplatky                                                                                                                                                   </t>
  </si>
  <si>
    <t xml:space="preserve">   vratky ostat.účel.prostř. MF ČR - kap.VPS</t>
  </si>
  <si>
    <t xml:space="preserve">   volby do Senátu PČR (ÚZ 98193)</t>
  </si>
  <si>
    <t xml:space="preserve">   volby do zastupitelstev obcí (ÚZ 98074)</t>
  </si>
  <si>
    <t xml:space="preserve">   výkon pěstounské péče (ÚZ 13010)</t>
  </si>
  <si>
    <t xml:space="preserve">   vratky účel prostř.ost.rezort.ministerstvům/st.fondům</t>
  </si>
  <si>
    <t xml:space="preserve">   vratky účel.prostř. r. 2016</t>
  </si>
  <si>
    <t xml:space="preserve">   vratky účel.prostř. r. 2015 (popř. předchozích ) ponechaných k využití v r.2016</t>
  </si>
  <si>
    <t xml:space="preserve">   doplatky místních poplatků</t>
  </si>
  <si>
    <t xml:space="preserve">   ostatní vratky</t>
  </si>
  <si>
    <t xml:space="preserve">   vratky účel.prostř.r. 2014 a 2015, kde je vyúčt. stanoveno na r.2016 (granty)</t>
  </si>
  <si>
    <t xml:space="preserve">      z toho: půjčky od HMP</t>
  </si>
  <si>
    <t xml:space="preserve">                  ostatní</t>
  </si>
  <si>
    <t xml:space="preserve">   sociálně-právní ochrana dětí (ÚZ 13011)</t>
  </si>
  <si>
    <t>Saldo příjmů a výdajů po konsolidaci (+/-)</t>
  </si>
  <si>
    <t xml:space="preserve">   vratka nedočerp.dotace poskytnuté MČ hl.m. Praze (ÚZ 79)</t>
  </si>
  <si>
    <r>
      <t xml:space="preserve">   sociálně-právní ochrana dětí </t>
    </r>
    <r>
      <rPr>
        <sz val="11"/>
        <rFont val="Arial CE"/>
        <charset val="238"/>
      </rPr>
      <t>(ÚZ 13011)</t>
    </r>
  </si>
  <si>
    <t xml:space="preserve">   participativní rozpočet</t>
  </si>
  <si>
    <t xml:space="preserve">   ostatní doplatky</t>
  </si>
  <si>
    <t xml:space="preserve">                                                                                   Zastupitelstva městské části Praha 8</t>
  </si>
  <si>
    <t xml:space="preserve">                                                                                   ze dne 21. června 2017</t>
  </si>
  <si>
    <t xml:space="preserve">                                                                                   Příloha č. 5 usnesení č. Usn ZMC 014/2017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</si>
</sst>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Kč&quot;_-;\-* #,##0\ &quot;Kč&quot;_-;_-* &quot;-&quot;\ &quot;Kč&quot;_-;_-@_-"/>
    <numFmt numFmtId="41" formatCode="_-* #,##0\ _K_č_-;\-* #,##0\ _K_č_-;_-* &quot;-&quot;\ _K_č_-;_-@_-"/>
    <numFmt numFmtId="44" formatCode="_-* #,##0.00\ &quot;Kč&quot;_-;\-* #,##0.00\ &quot;Kč&quot;_-;_-* &quot;-&quot;??\ &quot;Kč&quot;_-;_-@_-"/>
    <numFmt numFmtId="43" formatCode="_-* #,##0.00\ _K_č_-;\-* #,##0.00\ _K_č_-;_-* &quot;-&quot;??\ _K_č_-;_-@_-"/>
  </numFmts>
  <fonts count="14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sz val="10"/>
      <name val="Arial"/>
      <family val="2"/>
    </font>
    <font>
      <sz val="10"/>
      <name val="Arial CE"/>
      <family val="2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i/>
      <sz val="11"/>
      <name val="Arial CE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7" fillId="0" borderId="0"/>
    <xf numFmtId="0" fontId="8" fillId="0" borderId="0"/>
    <xf numFmtId="0" fontId="6" fillId="0" borderId="0"/>
    <xf numFmtId="0" fontId="5" fillId="0" borderId="0"/>
    <xf numFmtId="0" fontId="5" fillId="0" borderId="0"/>
    <xf numFmtId="0" fontId="8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7">
    <xf numFmtId="0" fontId="0" fillId="0" borderId="0" xfId="0"/>
    <xf numFmtId="3" fontId="1" fillId="0" borderId="0" xfId="0" applyNumberFormat="1" applyFont="1"/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wrapText="1"/>
    </xf>
    <xf numFmtId="3" fontId="0" fillId="0" borderId="0" xfId="0" applyNumberFormat="1"/>
    <xf numFmtId="4" fontId="0" fillId="0" borderId="0" xfId="0" applyNumberFormat="1"/>
    <xf numFmtId="4" fontId="2" fillId="0" borderId="0" xfId="0" applyNumberFormat="1" applyFont="1"/>
    <xf numFmtId="4" fontId="4" fillId="0" borderId="0" xfId="0" applyNumberFormat="1" applyFont="1"/>
    <xf numFmtId="4" fontId="4" fillId="0" borderId="0" xfId="0" applyNumberFormat="1" applyFont="1" applyAlignment="1">
      <alignment wrapText="1"/>
    </xf>
    <xf numFmtId="4" fontId="3" fillId="0" borderId="0" xfId="0" applyNumberFormat="1" applyFont="1"/>
    <xf numFmtId="0" fontId="9" fillId="0" borderId="0" xfId="0" applyFont="1"/>
    <xf numFmtId="0" fontId="10" fillId="0" borderId="0" xfId="0" applyFont="1"/>
    <xf numFmtId="3" fontId="10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3" fontId="9" fillId="0" borderId="0" xfId="0" applyNumberFormat="1" applyFont="1" applyAlignment="1">
      <alignment horizontal="left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5" xfId="0" applyFont="1" applyBorder="1"/>
    <xf numFmtId="3" fontId="9" fillId="0" borderId="15" xfId="0" applyNumberFormat="1" applyFont="1" applyBorder="1" applyAlignment="1">
      <alignment horizontal="center"/>
    </xf>
    <xf numFmtId="0" fontId="10" fillId="0" borderId="1" xfId="0" applyFont="1" applyBorder="1"/>
    <xf numFmtId="3" fontId="9" fillId="0" borderId="2" xfId="0" applyNumberFormat="1" applyFont="1" applyBorder="1"/>
    <xf numFmtId="0" fontId="10" fillId="0" borderId="2" xfId="0" applyFont="1" applyBorder="1"/>
    <xf numFmtId="4" fontId="9" fillId="0" borderId="2" xfId="0" applyNumberFormat="1" applyFont="1" applyBorder="1"/>
    <xf numFmtId="0" fontId="10" fillId="0" borderId="3" xfId="0" applyFont="1" applyBorder="1"/>
    <xf numFmtId="4" fontId="9" fillId="0" borderId="3" xfId="0" applyNumberFormat="1" applyFont="1" applyBorder="1"/>
    <xf numFmtId="0" fontId="10" fillId="0" borderId="4" xfId="0" applyFont="1" applyBorder="1"/>
    <xf numFmtId="0" fontId="10" fillId="0" borderId="5" xfId="0" applyFont="1" applyBorder="1"/>
    <xf numFmtId="4" fontId="9" fillId="0" borderId="4" xfId="0" applyNumberFormat="1" applyFont="1" applyBorder="1"/>
    <xf numFmtId="0" fontId="9" fillId="0" borderId="1" xfId="0" applyFont="1" applyBorder="1"/>
    <xf numFmtId="0" fontId="9" fillId="0" borderId="6" xfId="0" applyFont="1" applyBorder="1"/>
    <xf numFmtId="0" fontId="10" fillId="0" borderId="2" xfId="0" applyFont="1" applyBorder="1" applyAlignment="1">
      <alignment horizontal="left"/>
    </xf>
    <xf numFmtId="49" fontId="10" fillId="0" borderId="2" xfId="0" applyNumberFormat="1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49" fontId="10" fillId="0" borderId="4" xfId="0" applyNumberFormat="1" applyFont="1" applyBorder="1" applyAlignment="1">
      <alignment horizontal="left"/>
    </xf>
    <xf numFmtId="4" fontId="9" fillId="0" borderId="2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4" fontId="9" fillId="0" borderId="4" xfId="0" applyNumberFormat="1" applyFont="1" applyFill="1" applyBorder="1"/>
    <xf numFmtId="0" fontId="11" fillId="0" borderId="7" xfId="0" applyFont="1" applyBorder="1"/>
    <xf numFmtId="4" fontId="11" fillId="0" borderId="7" xfId="0" applyNumberFormat="1" applyFont="1" applyBorder="1"/>
    <xf numFmtId="0" fontId="11" fillId="0" borderId="6" xfId="0" applyFont="1" applyBorder="1"/>
    <xf numFmtId="0" fontId="11" fillId="0" borderId="1" xfId="0" applyFont="1" applyBorder="1"/>
    <xf numFmtId="4" fontId="9" fillId="0" borderId="1" xfId="0" applyNumberFormat="1" applyFont="1" applyBorder="1"/>
    <xf numFmtId="0" fontId="10" fillId="0" borderId="8" xfId="0" applyFont="1" applyBorder="1"/>
    <xf numFmtId="0" fontId="9" fillId="0" borderId="2" xfId="0" applyFont="1" applyBorder="1"/>
    <xf numFmtId="0" fontId="9" fillId="0" borderId="8" xfId="0" applyFont="1" applyBorder="1" applyAlignment="1">
      <alignment horizontal="left"/>
    </xf>
    <xf numFmtId="0" fontId="10" fillId="0" borderId="8" xfId="0" applyFont="1" applyFill="1" applyBorder="1"/>
    <xf numFmtId="4" fontId="9" fillId="0" borderId="2" xfId="0" applyNumberFormat="1" applyFont="1" applyFill="1" applyBorder="1"/>
    <xf numFmtId="0" fontId="10" fillId="0" borderId="2" xfId="0" applyFont="1" applyBorder="1" applyAlignment="1">
      <alignment horizontal="left" indent="3"/>
    </xf>
    <xf numFmtId="4" fontId="9" fillId="2" borderId="2" xfId="0" applyNumberFormat="1" applyFont="1" applyFill="1" applyBorder="1"/>
    <xf numFmtId="0" fontId="9" fillId="0" borderId="8" xfId="0" applyFont="1" applyBorder="1"/>
    <xf numFmtId="0" fontId="10" fillId="0" borderId="8" xfId="0" applyFont="1" applyBorder="1" applyAlignment="1">
      <alignment wrapText="1"/>
    </xf>
    <xf numFmtId="4" fontId="9" fillId="0" borderId="2" xfId="0" applyNumberFormat="1" applyFont="1" applyBorder="1" applyAlignment="1">
      <alignment wrapText="1"/>
    </xf>
    <xf numFmtId="0" fontId="11" fillId="0" borderId="9" xfId="0" applyFont="1" applyBorder="1"/>
    <xf numFmtId="4" fontId="11" fillId="0" borderId="9" xfId="0" applyNumberFormat="1" applyFont="1" applyBorder="1"/>
    <xf numFmtId="0" fontId="10" fillId="0" borderId="2" xfId="0" applyFont="1" applyFill="1" applyBorder="1"/>
    <xf numFmtId="0" fontId="10" fillId="0" borderId="10" xfId="0" applyFont="1" applyBorder="1"/>
    <xf numFmtId="0" fontId="10" fillId="0" borderId="11" xfId="0" applyFont="1" applyBorder="1"/>
    <xf numFmtId="4" fontId="9" fillId="0" borderId="12" xfId="0" applyNumberFormat="1" applyFont="1" applyBorder="1"/>
    <xf numFmtId="3" fontId="10" fillId="0" borderId="0" xfId="0" applyNumberFormat="1" applyFont="1"/>
    <xf numFmtId="0" fontId="10" fillId="0" borderId="13" xfId="0" applyFont="1" applyBorder="1"/>
    <xf numFmtId="0" fontId="10" fillId="0" borderId="6" xfId="0" applyFont="1" applyBorder="1"/>
    <xf numFmtId="0" fontId="10" fillId="0" borderId="19" xfId="0" applyFont="1" applyBorder="1"/>
    <xf numFmtId="0" fontId="10" fillId="0" borderId="14" xfId="0" applyFont="1" applyBorder="1"/>
    <xf numFmtId="0" fontId="12" fillId="0" borderId="0" xfId="0" applyFont="1"/>
    <xf numFmtId="3" fontId="10" fillId="0" borderId="0" xfId="0" applyNumberFormat="1" applyFont="1" applyAlignment="1">
      <alignment horizontal="right"/>
    </xf>
    <xf numFmtId="4" fontId="10" fillId="0" borderId="16" xfId="0" applyNumberFormat="1" applyFont="1" applyBorder="1"/>
    <xf numFmtId="4" fontId="10" fillId="0" borderId="20" xfId="0" applyNumberFormat="1" applyFont="1" applyBorder="1"/>
    <xf numFmtId="4" fontId="10" fillId="0" borderId="17" xfId="0" applyNumberFormat="1" applyFont="1" applyBorder="1"/>
    <xf numFmtId="4" fontId="10" fillId="0" borderId="18" xfId="0" applyNumberFormat="1" applyFont="1" applyBorder="1"/>
    <xf numFmtId="0" fontId="10" fillId="0" borderId="1" xfId="0" applyFont="1" applyBorder="1" applyAlignment="1">
      <alignment horizontal="left"/>
    </xf>
    <xf numFmtId="4" fontId="9" fillId="0" borderId="2" xfId="0" applyNumberFormat="1" applyFont="1" applyBorder="1" applyAlignment="1">
      <alignment horizontal="right"/>
    </xf>
    <xf numFmtId="4" fontId="12" fillId="0" borderId="17" xfId="0" applyNumberFormat="1" applyFont="1" applyBorder="1"/>
    <xf numFmtId="3" fontId="10" fillId="0" borderId="0" xfId="0" applyNumberFormat="1" applyFont="1" applyBorder="1" applyAlignment="1">
      <alignment horizontal="left"/>
    </xf>
    <xf numFmtId="4" fontId="0" fillId="0" borderId="0" xfId="0" applyNumberFormat="1" applyBorder="1"/>
  </cellXfs>
  <cellStyles count="13">
    <cellStyle name="Comma" xfId="1"/>
    <cellStyle name="Comma [0]" xfId="2"/>
    <cellStyle name="Currency" xfId="3"/>
    <cellStyle name="Currency [0]" xfId="4"/>
    <cellStyle name="Normal" xfId="5"/>
    <cellStyle name="Normal 2" xfId="6"/>
    <cellStyle name="Normální" xfId="0" builtinId="0"/>
    <cellStyle name="normální 2" xfId="7"/>
    <cellStyle name="normální 3" xfId="8"/>
    <cellStyle name="Normální 4" xfId="9"/>
    <cellStyle name="Normální 5" xfId="10"/>
    <cellStyle name="Percent" xfId="11"/>
    <cellStyle name="Procenta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workbookViewId="0">
      <selection activeCell="B3" sqref="B3"/>
    </sheetView>
  </sheetViews>
  <sheetFormatPr defaultRowHeight="12.75" x14ac:dyDescent="0.2"/>
  <cols>
    <col min="1" max="1" width="5.7109375" customWidth="1"/>
    <col min="2" max="2" width="74" customWidth="1"/>
    <col min="3" max="3" width="20" style="1" customWidth="1"/>
    <col min="4" max="4" width="12" style="6" customWidth="1"/>
    <col min="5" max="5" width="11.5703125" style="6" customWidth="1"/>
  </cols>
  <sheetData>
    <row r="1" spans="1:5" ht="15" x14ac:dyDescent="0.25">
      <c r="A1" s="11"/>
      <c r="B1" s="13" t="s">
        <v>83</v>
      </c>
      <c r="C1" s="6"/>
    </row>
    <row r="2" spans="1:5" ht="15" x14ac:dyDescent="0.25">
      <c r="A2" s="11"/>
      <c r="B2" s="13" t="s">
        <v>81</v>
      </c>
      <c r="C2" s="6"/>
    </row>
    <row r="3" spans="1:5" ht="15" x14ac:dyDescent="0.25">
      <c r="A3" s="11"/>
      <c r="B3" s="75" t="s">
        <v>82</v>
      </c>
      <c r="C3" s="76"/>
    </row>
    <row r="4" spans="1:5" ht="15" x14ac:dyDescent="0.25">
      <c r="A4" s="12"/>
      <c r="B4" s="14" t="s">
        <v>0</v>
      </c>
      <c r="C4" s="15"/>
    </row>
    <row r="5" spans="1:5" ht="15.75" thickBot="1" x14ac:dyDescent="0.3">
      <c r="A5" s="12"/>
      <c r="B5" s="14" t="s">
        <v>33</v>
      </c>
      <c r="C5" s="15"/>
    </row>
    <row r="6" spans="1:5" s="3" customFormat="1" ht="15" x14ac:dyDescent="0.25">
      <c r="A6" s="16" t="s">
        <v>31</v>
      </c>
      <c r="B6" s="17" t="s">
        <v>1</v>
      </c>
      <c r="C6" s="18" t="s">
        <v>2</v>
      </c>
      <c r="D6" s="7"/>
      <c r="E6" s="7"/>
    </row>
    <row r="7" spans="1:5" s="3" customFormat="1" ht="15.75" thickBot="1" x14ac:dyDescent="0.3">
      <c r="A7" s="19" t="s">
        <v>3</v>
      </c>
      <c r="B7" s="20"/>
      <c r="C7" s="21" t="s">
        <v>4</v>
      </c>
      <c r="D7" s="7"/>
      <c r="E7" s="7"/>
    </row>
    <row r="8" spans="1:5" ht="15.75" thickTop="1" x14ac:dyDescent="0.25">
      <c r="A8" s="22"/>
      <c r="B8" s="22"/>
      <c r="C8" s="23"/>
    </row>
    <row r="9" spans="1:5" s="2" customFormat="1" ht="15" x14ac:dyDescent="0.25">
      <c r="A9" s="24" t="s">
        <v>5</v>
      </c>
      <c r="B9" s="24" t="s">
        <v>6</v>
      </c>
      <c r="C9" s="25"/>
      <c r="D9" s="8"/>
      <c r="E9" s="8"/>
    </row>
    <row r="10" spans="1:5" s="2" customFormat="1" ht="15" x14ac:dyDescent="0.25">
      <c r="A10" s="24"/>
      <c r="B10" s="33" t="s">
        <v>57</v>
      </c>
      <c r="C10" s="25">
        <v>22558642.370000001</v>
      </c>
      <c r="D10" s="8"/>
      <c r="E10" s="8"/>
    </row>
    <row r="11" spans="1:5" s="2" customFormat="1" ht="15" x14ac:dyDescent="0.25">
      <c r="A11" s="24"/>
      <c r="B11" s="33" t="s">
        <v>58</v>
      </c>
      <c r="C11" s="25"/>
      <c r="D11" s="8"/>
      <c r="E11" s="8"/>
    </row>
    <row r="12" spans="1:5" s="2" customFormat="1" ht="15" x14ac:dyDescent="0.25">
      <c r="A12" s="24" t="s">
        <v>7</v>
      </c>
      <c r="B12" s="24" t="s">
        <v>8</v>
      </c>
      <c r="C12" s="25">
        <v>6892939.5800000001</v>
      </c>
      <c r="D12" s="8"/>
      <c r="E12" s="8"/>
    </row>
    <row r="13" spans="1:5" s="2" customFormat="1" ht="15.75" thickBot="1" x14ac:dyDescent="0.3">
      <c r="A13" s="26"/>
      <c r="B13" s="26" t="s">
        <v>9</v>
      </c>
      <c r="C13" s="27">
        <v>765887.47</v>
      </c>
      <c r="D13" s="8"/>
      <c r="E13" s="8"/>
    </row>
    <row r="14" spans="1:5" ht="15.75" thickTop="1" x14ac:dyDescent="0.25">
      <c r="A14" s="28"/>
      <c r="B14" s="29"/>
      <c r="C14" s="30"/>
    </row>
    <row r="15" spans="1:5" ht="15" x14ac:dyDescent="0.25">
      <c r="A15" s="28"/>
      <c r="B15" s="31" t="s">
        <v>10</v>
      </c>
      <c r="C15" s="30"/>
    </row>
    <row r="16" spans="1:5" ht="15" x14ac:dyDescent="0.25">
      <c r="A16" s="24"/>
      <c r="B16" s="24"/>
      <c r="C16" s="25"/>
    </row>
    <row r="17" spans="1:7" ht="15" x14ac:dyDescent="0.25">
      <c r="A17" s="32" t="s">
        <v>11</v>
      </c>
      <c r="B17" s="31" t="s">
        <v>12</v>
      </c>
      <c r="C17" s="25">
        <f>SUM(C18:C20)</f>
        <v>0</v>
      </c>
    </row>
    <row r="18" spans="1:7" s="2" customFormat="1" ht="15" x14ac:dyDescent="0.25">
      <c r="A18" s="33"/>
      <c r="B18" s="34" t="s">
        <v>32</v>
      </c>
      <c r="C18" s="25"/>
      <c r="D18" s="8"/>
      <c r="E18" s="8"/>
    </row>
    <row r="19" spans="1:7" s="2" customFormat="1" ht="15" x14ac:dyDescent="0.25">
      <c r="A19" s="35"/>
      <c r="B19" s="36" t="s">
        <v>64</v>
      </c>
      <c r="C19" s="25"/>
      <c r="D19" s="8"/>
      <c r="E19" s="8"/>
    </row>
    <row r="20" spans="1:7" s="2" customFormat="1" ht="15" x14ac:dyDescent="0.25">
      <c r="A20" s="35"/>
      <c r="B20" s="36" t="s">
        <v>65</v>
      </c>
      <c r="C20" s="37"/>
      <c r="D20" s="8"/>
      <c r="E20" s="8"/>
    </row>
    <row r="21" spans="1:7" ht="15" x14ac:dyDescent="0.25">
      <c r="A21" s="35"/>
      <c r="B21" s="36"/>
      <c r="C21" s="25"/>
    </row>
    <row r="22" spans="1:7" ht="15" x14ac:dyDescent="0.25">
      <c r="A22" s="38" t="s">
        <v>13</v>
      </c>
      <c r="B22" s="38" t="s">
        <v>14</v>
      </c>
      <c r="C22" s="25">
        <f>SUM(C24:C28)</f>
        <v>881000</v>
      </c>
    </row>
    <row r="23" spans="1:7" ht="15" x14ac:dyDescent="0.25">
      <c r="A23" s="38"/>
      <c r="B23" s="35" t="s">
        <v>34</v>
      </c>
      <c r="C23" s="25"/>
      <c r="G23" s="5"/>
    </row>
    <row r="24" spans="1:7" s="2" customFormat="1" ht="12.75" customHeight="1" x14ac:dyDescent="0.25">
      <c r="A24" s="35"/>
      <c r="B24" s="35" t="s">
        <v>59</v>
      </c>
      <c r="C24" s="25"/>
      <c r="D24" s="8"/>
      <c r="E24" s="8"/>
    </row>
    <row r="25" spans="1:7" s="2" customFormat="1" ht="15" x14ac:dyDescent="0.25">
      <c r="A25" s="35"/>
      <c r="B25" s="33" t="s">
        <v>60</v>
      </c>
      <c r="C25" s="25"/>
      <c r="D25" s="8"/>
      <c r="E25" s="8"/>
    </row>
    <row r="26" spans="1:7" s="2" customFormat="1" ht="15" x14ac:dyDescent="0.25">
      <c r="A26" s="35"/>
      <c r="B26" s="33" t="s">
        <v>77</v>
      </c>
      <c r="C26" s="30"/>
      <c r="D26" s="8"/>
      <c r="E26" s="8"/>
    </row>
    <row r="27" spans="1:7" s="2" customFormat="1" ht="15" x14ac:dyDescent="0.25">
      <c r="A27" s="35"/>
      <c r="B27" s="72" t="s">
        <v>61</v>
      </c>
      <c r="C27" s="39">
        <v>685000</v>
      </c>
      <c r="D27" s="8"/>
      <c r="E27" s="8"/>
    </row>
    <row r="28" spans="1:7" s="2" customFormat="1" ht="12.75" customHeight="1" x14ac:dyDescent="0.25">
      <c r="A28" s="35"/>
      <c r="B28" s="35" t="s">
        <v>62</v>
      </c>
      <c r="C28" s="30">
        <v>196000</v>
      </c>
      <c r="D28" s="8"/>
      <c r="E28" s="8"/>
    </row>
    <row r="29" spans="1:7" ht="15.75" thickBot="1" x14ac:dyDescent="0.3">
      <c r="A29" s="26"/>
      <c r="B29" s="28"/>
      <c r="C29" s="25"/>
    </row>
    <row r="30" spans="1:7" ht="15.75" thickTop="1" thickBot="1" x14ac:dyDescent="0.25">
      <c r="A30" s="40" t="s">
        <v>15</v>
      </c>
      <c r="B30" s="40" t="s">
        <v>16</v>
      </c>
      <c r="C30" s="41">
        <f>SUM(C17,C22)</f>
        <v>881000</v>
      </c>
    </row>
    <row r="31" spans="1:7" ht="15.75" thickTop="1" x14ac:dyDescent="0.25">
      <c r="A31" s="42"/>
      <c r="B31" s="43"/>
      <c r="C31" s="44"/>
    </row>
    <row r="32" spans="1:7" ht="15" x14ac:dyDescent="0.25">
      <c r="A32" s="45"/>
      <c r="B32" s="46" t="s">
        <v>17</v>
      </c>
      <c r="C32" s="25"/>
    </row>
    <row r="33" spans="1:5" ht="15" x14ac:dyDescent="0.25">
      <c r="A33" s="45"/>
      <c r="B33" s="24"/>
      <c r="C33" s="25"/>
    </row>
    <row r="34" spans="1:5" ht="15" x14ac:dyDescent="0.25">
      <c r="A34" s="47" t="s">
        <v>18</v>
      </c>
      <c r="B34" s="46" t="s">
        <v>19</v>
      </c>
      <c r="C34" s="25">
        <f>SUM(C35:C41)</f>
        <v>792325.64999999991</v>
      </c>
    </row>
    <row r="35" spans="1:5" s="2" customFormat="1" ht="15" x14ac:dyDescent="0.25">
      <c r="A35" s="45"/>
      <c r="B35" s="33" t="s">
        <v>32</v>
      </c>
      <c r="C35" s="25"/>
      <c r="D35" s="8"/>
      <c r="E35" s="8"/>
    </row>
    <row r="36" spans="1:5" s="2" customFormat="1" ht="15" x14ac:dyDescent="0.25">
      <c r="A36" s="45"/>
      <c r="B36" s="35" t="s">
        <v>78</v>
      </c>
      <c r="C36" s="25">
        <v>571500.97</v>
      </c>
      <c r="D36" s="8"/>
      <c r="E36" s="8"/>
    </row>
    <row r="37" spans="1:5" s="2" customFormat="1" ht="15" x14ac:dyDescent="0.25">
      <c r="A37" s="48"/>
      <c r="B37" s="35" t="s">
        <v>63</v>
      </c>
      <c r="C37" s="49"/>
      <c r="D37" s="8"/>
      <c r="E37" s="8"/>
    </row>
    <row r="38" spans="1:5" s="2" customFormat="1" ht="15" x14ac:dyDescent="0.25">
      <c r="A38" s="48"/>
      <c r="B38" s="35" t="s">
        <v>64</v>
      </c>
      <c r="C38" s="49">
        <v>0</v>
      </c>
      <c r="D38" s="8"/>
      <c r="E38" s="8"/>
    </row>
    <row r="39" spans="1:5" s="2" customFormat="1" ht="15" x14ac:dyDescent="0.25">
      <c r="A39" s="48"/>
      <c r="B39" s="35" t="s">
        <v>65</v>
      </c>
      <c r="C39" s="49">
        <v>0</v>
      </c>
      <c r="D39" s="8"/>
      <c r="E39" s="8"/>
    </row>
    <row r="40" spans="1:5" s="2" customFormat="1" ht="15" x14ac:dyDescent="0.25">
      <c r="A40" s="48"/>
      <c r="B40" s="35" t="s">
        <v>66</v>
      </c>
      <c r="C40" s="49">
        <v>0</v>
      </c>
      <c r="D40" s="8"/>
      <c r="E40" s="8"/>
    </row>
    <row r="41" spans="1:5" s="2" customFormat="1" ht="15" x14ac:dyDescent="0.25">
      <c r="A41" s="45"/>
      <c r="B41" s="35" t="s">
        <v>67</v>
      </c>
      <c r="C41" s="51">
        <v>220824.68</v>
      </c>
      <c r="D41" s="10"/>
      <c r="E41" s="8"/>
    </row>
    <row r="42" spans="1:5" ht="15" x14ac:dyDescent="0.25">
      <c r="A42" s="45"/>
      <c r="B42" s="50"/>
      <c r="C42" s="25"/>
    </row>
    <row r="43" spans="1:5" ht="15" x14ac:dyDescent="0.25">
      <c r="A43" s="52" t="s">
        <v>20</v>
      </c>
      <c r="B43" s="46" t="s">
        <v>21</v>
      </c>
      <c r="C43" s="25">
        <f>SUM(C45:C49)</f>
        <v>1735937.08</v>
      </c>
    </row>
    <row r="44" spans="1:5" ht="15" x14ac:dyDescent="0.25">
      <c r="A44" s="52"/>
      <c r="B44" s="24" t="s">
        <v>34</v>
      </c>
      <c r="C44" s="25"/>
    </row>
    <row r="45" spans="1:5" s="2" customFormat="1" ht="15" x14ac:dyDescent="0.25">
      <c r="A45" s="45"/>
      <c r="B45" s="35" t="s">
        <v>68</v>
      </c>
      <c r="C45" s="25">
        <v>1589286.58</v>
      </c>
      <c r="D45" s="8"/>
      <c r="E45" s="8"/>
    </row>
    <row r="46" spans="1:5" s="4" customFormat="1" ht="15" x14ac:dyDescent="0.25">
      <c r="A46" s="53"/>
      <c r="B46" s="35" t="s">
        <v>69</v>
      </c>
      <c r="C46" s="54"/>
      <c r="D46" s="9"/>
      <c r="E46" s="9"/>
    </row>
    <row r="47" spans="1:5" s="2" customFormat="1" ht="15" x14ac:dyDescent="0.25">
      <c r="A47" s="45"/>
      <c r="B47" s="35" t="s">
        <v>72</v>
      </c>
      <c r="C47" s="25"/>
      <c r="D47" s="8"/>
      <c r="E47" s="8"/>
    </row>
    <row r="48" spans="1:5" s="2" customFormat="1" ht="15" x14ac:dyDescent="0.25">
      <c r="A48" s="45"/>
      <c r="B48" s="35" t="s">
        <v>70</v>
      </c>
      <c r="C48" s="25">
        <v>146650.5</v>
      </c>
      <c r="D48" s="8"/>
      <c r="E48" s="8"/>
    </row>
    <row r="49" spans="1:5" s="2" customFormat="1" ht="15.75" thickBot="1" x14ac:dyDescent="0.3">
      <c r="A49" s="45"/>
      <c r="B49" s="35" t="s">
        <v>71</v>
      </c>
      <c r="C49" s="25"/>
      <c r="D49" s="8"/>
      <c r="E49" s="8"/>
    </row>
    <row r="50" spans="1:5" ht="15.75" thickTop="1" thickBot="1" x14ac:dyDescent="0.25">
      <c r="A50" s="55" t="s">
        <v>22</v>
      </c>
      <c r="B50" s="55" t="s">
        <v>23</v>
      </c>
      <c r="C50" s="56">
        <f>SUM(C34,C43)</f>
        <v>2528262.73</v>
      </c>
    </row>
    <row r="51" spans="1:5" ht="15.75" thickTop="1" thickBot="1" x14ac:dyDescent="0.25">
      <c r="A51" s="40" t="s">
        <v>24</v>
      </c>
      <c r="B51" s="40" t="s">
        <v>25</v>
      </c>
      <c r="C51" s="41">
        <f>SUM(C30-C50)</f>
        <v>-1647262.73</v>
      </c>
    </row>
    <row r="52" spans="1:5" s="2" customFormat="1" ht="15.75" thickTop="1" x14ac:dyDescent="0.25">
      <c r="A52" s="24" t="s">
        <v>26</v>
      </c>
      <c r="B52" s="24" t="s">
        <v>27</v>
      </c>
      <c r="C52" s="73">
        <v>0</v>
      </c>
      <c r="D52" s="8"/>
      <c r="E52" s="8"/>
    </row>
    <row r="53" spans="1:5" s="2" customFormat="1" ht="15" x14ac:dyDescent="0.25">
      <c r="A53" s="24"/>
      <c r="B53" s="24" t="s">
        <v>28</v>
      </c>
      <c r="C53" s="73">
        <v>0</v>
      </c>
      <c r="D53" s="8"/>
      <c r="E53" s="8"/>
    </row>
    <row r="54" spans="1:5" s="2" customFormat="1" ht="15" x14ac:dyDescent="0.25">
      <c r="A54" s="24"/>
      <c r="B54" s="24" t="s">
        <v>73</v>
      </c>
      <c r="C54" s="73"/>
      <c r="D54" s="8"/>
      <c r="E54" s="8"/>
    </row>
    <row r="55" spans="1:5" s="2" customFormat="1" ht="15" x14ac:dyDescent="0.25">
      <c r="A55" s="24"/>
      <c r="B55" s="24" t="s">
        <v>74</v>
      </c>
      <c r="C55" s="25"/>
      <c r="D55" s="8"/>
      <c r="E55" s="8"/>
    </row>
    <row r="56" spans="1:5" s="2" customFormat="1" ht="15" x14ac:dyDescent="0.25">
      <c r="A56" s="24"/>
      <c r="B56" s="57" t="s">
        <v>29</v>
      </c>
      <c r="C56" s="25">
        <v>0</v>
      </c>
      <c r="D56" s="8"/>
      <c r="E56" s="8"/>
    </row>
    <row r="57" spans="1:5" s="2" customFormat="1" ht="15.75" thickBot="1" x14ac:dyDescent="0.3">
      <c r="A57" s="58"/>
      <c r="B57" s="59" t="s">
        <v>30</v>
      </c>
      <c r="C57" s="60">
        <v>0</v>
      </c>
      <c r="D57" s="8"/>
      <c r="E57" s="8"/>
    </row>
    <row r="58" spans="1:5" ht="14.25" x14ac:dyDescent="0.2">
      <c r="A58" s="12"/>
      <c r="B58" s="12"/>
      <c r="C58" s="61"/>
    </row>
    <row r="59" spans="1:5" ht="14.25" x14ac:dyDescent="0.2">
      <c r="A59" s="12"/>
      <c r="B59" s="12"/>
      <c r="C59" s="61"/>
    </row>
    <row r="60" spans="1:5" ht="14.25" x14ac:dyDescent="0.2">
      <c r="A60" s="12"/>
      <c r="B60" s="12"/>
      <c r="C60" s="61"/>
    </row>
    <row r="61" spans="1:5" ht="15" x14ac:dyDescent="0.25">
      <c r="A61" s="12"/>
      <c r="B61" s="66" t="s">
        <v>35</v>
      </c>
      <c r="C61" s="61"/>
    </row>
    <row r="62" spans="1:5" ht="15.75" thickBot="1" x14ac:dyDescent="0.3">
      <c r="A62" s="12"/>
      <c r="B62" s="66"/>
      <c r="C62" s="67" t="s">
        <v>56</v>
      </c>
    </row>
    <row r="63" spans="1:5" ht="14.25" x14ac:dyDescent="0.2">
      <c r="A63" s="62" t="s">
        <v>36</v>
      </c>
      <c r="B63" s="65" t="s">
        <v>76</v>
      </c>
      <c r="C63" s="68">
        <v>22558642.370000001</v>
      </c>
    </row>
    <row r="64" spans="1:5" ht="14.25" x14ac:dyDescent="0.2">
      <c r="A64" s="64"/>
      <c r="B64" s="29" t="s">
        <v>37</v>
      </c>
      <c r="C64" s="69"/>
    </row>
    <row r="65" spans="1:3" ht="14.25" x14ac:dyDescent="0.2">
      <c r="A65" s="63" t="s">
        <v>38</v>
      </c>
      <c r="B65" s="22" t="s">
        <v>39</v>
      </c>
      <c r="C65" s="70">
        <v>6892939.5800000001</v>
      </c>
    </row>
    <row r="66" spans="1:3" ht="14.25" x14ac:dyDescent="0.2">
      <c r="A66" s="63"/>
      <c r="B66" s="22" t="s">
        <v>40</v>
      </c>
      <c r="C66" s="70"/>
    </row>
    <row r="67" spans="1:3" ht="14.25" x14ac:dyDescent="0.2">
      <c r="A67" s="63"/>
      <c r="B67" s="22" t="s">
        <v>41</v>
      </c>
      <c r="C67" s="70"/>
    </row>
    <row r="68" spans="1:3" ht="14.25" x14ac:dyDescent="0.2">
      <c r="A68" s="63"/>
      <c r="B68" s="22" t="s">
        <v>42</v>
      </c>
      <c r="C68" s="70"/>
    </row>
    <row r="69" spans="1:3" ht="14.25" x14ac:dyDescent="0.2">
      <c r="A69" s="63"/>
      <c r="B69" s="29" t="s">
        <v>43</v>
      </c>
      <c r="C69" s="69"/>
    </row>
    <row r="70" spans="1:3" ht="14.25" x14ac:dyDescent="0.2">
      <c r="A70" s="64" t="s">
        <v>44</v>
      </c>
      <c r="B70" s="29" t="s">
        <v>45</v>
      </c>
      <c r="C70" s="69">
        <v>0</v>
      </c>
    </row>
    <row r="71" spans="1:3" ht="15" x14ac:dyDescent="0.25">
      <c r="A71" s="63" t="s">
        <v>46</v>
      </c>
      <c r="B71" s="22" t="s">
        <v>47</v>
      </c>
      <c r="C71" s="74">
        <v>881000</v>
      </c>
    </row>
    <row r="72" spans="1:3" ht="14.25" x14ac:dyDescent="0.2">
      <c r="A72" s="63"/>
      <c r="B72" s="22" t="s">
        <v>34</v>
      </c>
      <c r="C72" s="70"/>
    </row>
    <row r="73" spans="1:3" ht="14.25" x14ac:dyDescent="0.2">
      <c r="A73" s="63"/>
      <c r="B73" s="22" t="s">
        <v>79</v>
      </c>
      <c r="C73" s="70">
        <v>685000</v>
      </c>
    </row>
    <row r="74" spans="1:3" ht="14.25" x14ac:dyDescent="0.2">
      <c r="A74" s="64"/>
      <c r="B74" s="29" t="s">
        <v>80</v>
      </c>
      <c r="C74" s="69">
        <v>196000</v>
      </c>
    </row>
    <row r="75" spans="1:3" ht="15" x14ac:dyDescent="0.25">
      <c r="A75" s="63" t="s">
        <v>48</v>
      </c>
      <c r="B75" s="22" t="s">
        <v>49</v>
      </c>
      <c r="C75" s="74">
        <v>792325.65</v>
      </c>
    </row>
    <row r="76" spans="1:3" ht="14.25" x14ac:dyDescent="0.2">
      <c r="A76" s="63"/>
      <c r="B76" s="22" t="s">
        <v>34</v>
      </c>
      <c r="C76" s="70"/>
    </row>
    <row r="77" spans="1:3" ht="14.25" x14ac:dyDescent="0.2">
      <c r="A77" s="63"/>
      <c r="B77" s="22" t="s">
        <v>75</v>
      </c>
      <c r="C77" s="70">
        <v>571500.97</v>
      </c>
    </row>
    <row r="78" spans="1:3" ht="14.25" x14ac:dyDescent="0.2">
      <c r="A78" s="64"/>
      <c r="B78" s="29" t="s">
        <v>67</v>
      </c>
      <c r="C78" s="69">
        <v>220824.68</v>
      </c>
    </row>
    <row r="79" spans="1:3" ht="15" x14ac:dyDescent="0.25">
      <c r="A79" s="63" t="s">
        <v>50</v>
      </c>
      <c r="B79" s="22" t="s">
        <v>51</v>
      </c>
      <c r="C79" s="74">
        <v>1735937.08</v>
      </c>
    </row>
    <row r="80" spans="1:3" ht="14.25" x14ac:dyDescent="0.2">
      <c r="A80" s="63"/>
      <c r="B80" s="22" t="s">
        <v>34</v>
      </c>
      <c r="C80" s="70"/>
    </row>
    <row r="81" spans="1:3" ht="14.25" x14ac:dyDescent="0.2">
      <c r="A81" s="63"/>
      <c r="B81" s="22" t="s">
        <v>52</v>
      </c>
      <c r="C81" s="70">
        <v>1589286.58</v>
      </c>
    </row>
    <row r="82" spans="1:3" ht="14.25" x14ac:dyDescent="0.2">
      <c r="A82" s="64"/>
      <c r="B82" s="29" t="s">
        <v>53</v>
      </c>
      <c r="C82" s="69">
        <v>146650.5</v>
      </c>
    </row>
    <row r="83" spans="1:3" ht="15" thickBot="1" x14ac:dyDescent="0.25">
      <c r="A83" s="58" t="s">
        <v>54</v>
      </c>
      <c r="B83" s="59" t="s">
        <v>55</v>
      </c>
      <c r="C83" s="71">
        <v>0</v>
      </c>
    </row>
  </sheetData>
  <pageMargins left="0.59055118110236227" right="0.39370078740157483" top="0.78740157480314965" bottom="0.59055118110236227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FV za rok 2016</vt:lpstr>
    </vt:vector>
  </TitlesOfParts>
  <Company>MHMP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fin1330</dc:creator>
  <cp:lastModifiedBy>Plachá Radka</cp:lastModifiedBy>
  <cp:lastPrinted>2017-06-02T11:05:57Z</cp:lastPrinted>
  <dcterms:created xsi:type="dcterms:W3CDTF">2010-01-20T10:28:41Z</dcterms:created>
  <dcterms:modified xsi:type="dcterms:W3CDTF">2017-06-22T07:26:59Z</dcterms:modified>
</cp:coreProperties>
</file>