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0fd20ad5-2514-4768-8efc-254eaf722466/"/>
    </mc:Choice>
  </mc:AlternateContent>
  <xr:revisionPtr revIDLastSave="0" documentId="13_ncr:1_{45977C69-B1B9-46E0-A615-ADB95931618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třednědobý výhled MČ" sheetId="1" r:id="rId1"/>
    <sheet name="Střednědobý výhled PO" sheetId="4" r:id="rId2"/>
  </sheets>
  <definedNames>
    <definedName name="_xlnm.Print_Area" localSheetId="1">'Střednědobý výhled PO'!$A$1:$K$172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6" i="4" l="1"/>
  <c r="G156" i="4" s="1"/>
  <c r="H156" i="4" s="1"/>
  <c r="I156" i="4" s="1"/>
  <c r="E156" i="4"/>
  <c r="I152" i="4" l="1"/>
  <c r="H152" i="4"/>
  <c r="D152" i="4"/>
  <c r="J25" i="1" l="1"/>
  <c r="I16" i="1" l="1"/>
  <c r="H16" i="1"/>
  <c r="I159" i="4" l="1"/>
  <c r="H159" i="4"/>
  <c r="G159" i="4"/>
  <c r="F159" i="4"/>
  <c r="E159" i="4"/>
  <c r="D159" i="4"/>
  <c r="I163" i="4"/>
  <c r="O25" i="1"/>
  <c r="O16" i="1"/>
  <c r="O21" i="1" s="1"/>
  <c r="H163" i="4"/>
  <c r="G163" i="4"/>
  <c r="F163" i="4"/>
  <c r="E163" i="4"/>
  <c r="D163" i="4"/>
  <c r="G16" i="1"/>
  <c r="O27" i="1" l="1"/>
  <c r="H21" i="1"/>
  <c r="F16" i="1"/>
  <c r="N25" i="1" l="1"/>
  <c r="N16" i="1"/>
  <c r="N21" i="1" s="1"/>
  <c r="M25" i="1"/>
  <c r="M16" i="1"/>
  <c r="M21" i="1" s="1"/>
  <c r="N27" i="1" l="1"/>
  <c r="M27" i="1"/>
  <c r="L25" i="1" l="1"/>
  <c r="L16" i="1"/>
  <c r="L21" i="1" s="1"/>
  <c r="L27" i="1" l="1"/>
  <c r="K25" i="1" l="1"/>
  <c r="K16" i="1"/>
  <c r="K21" i="1" s="1"/>
  <c r="K27" i="1" l="1"/>
  <c r="J16" i="1" l="1"/>
  <c r="J21" i="1" s="1"/>
  <c r="J27" i="1" l="1"/>
  <c r="I25" i="1"/>
  <c r="I21" i="1"/>
  <c r="I27" i="1" l="1"/>
  <c r="H25" i="1"/>
  <c r="G25" i="1"/>
  <c r="B25" i="1"/>
  <c r="C25" i="1"/>
  <c r="D25" i="1"/>
  <c r="E25" i="1"/>
  <c r="F25" i="1"/>
  <c r="B16" i="1"/>
  <c r="B21" i="1" s="1"/>
  <c r="C16" i="1"/>
  <c r="C21" i="1" s="1"/>
  <c r="C27" i="1" s="1"/>
  <c r="D16" i="1"/>
  <c r="D21" i="1" s="1"/>
  <c r="D27" i="1" s="1"/>
  <c r="E16" i="1"/>
  <c r="E21" i="1" s="1"/>
  <c r="E27" i="1" s="1"/>
  <c r="H27" i="1" l="1"/>
  <c r="F21" i="1"/>
  <c r="F27" i="1" s="1"/>
  <c r="G21" i="1"/>
  <c r="G27" i="1" s="1"/>
  <c r="B27" i="1"/>
</calcChain>
</file>

<file path=xl/sharedStrings.xml><?xml version="1.0" encoding="utf-8"?>
<sst xmlns="http://schemas.openxmlformats.org/spreadsheetml/2006/main" count="193" uniqueCount="85">
  <si>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</si>
  <si>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</si>
  <si>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</si>
  <si>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</si>
  <si>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</si>
  <si>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</si>
  <si>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</si>
  <si>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</si>
  <si>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</si>
  <si>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</si>
  <si>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</si>
  <si>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</si>
  <si>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</si>
  <si>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</si>
  <si>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</si>
  <si>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Skut. 2016</t>
  </si>
  <si>
    <t>(v tis. Kč)</t>
  </si>
  <si>
    <t>Skut. 2017</t>
  </si>
  <si>
    <t>Příloha č. 8</t>
  </si>
  <si>
    <t>Skut. 2018</t>
  </si>
  <si>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</si>
  <si>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</si>
  <si>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</si>
  <si>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</si>
  <si>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</si>
  <si>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</si>
  <si>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</si>
  <si>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</si>
  <si>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</si>
  <si>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</si>
  <si>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</si>
  <si>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</si>
  <si>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</si>
  <si>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</si>
  <si>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</si>
  <si>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</si>
  <si>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</si>
  <si>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</si>
  <si>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</si>
  <si>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</si>
  <si>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</si>
  <si>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</si>
  <si>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</si>
  <si>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</si>
  <si>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</si>
  <si>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</si>
  <si>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</si>
  <si>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</si>
  <si>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</si>
  <si>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</si>
  <si>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</si>
  <si>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</si>
  <si>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</si>
  <si>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</si>
  <si>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</si>
  <si>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</si>
  <si>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</si>
  <si>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</si>
  <si>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</si>
  <si>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</si>
  <si>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</si>
  <si>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</si>
  <si>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</si>
  <si>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str. 1/5</t>
  </si>
  <si>
    <t>str. 2/5</t>
  </si>
  <si>
    <t>str. 3/5</t>
  </si>
  <si>
    <t>str. 4/5</t>
  </si>
  <si>
    <t>str. 5/5</t>
  </si>
  <si>
    <t>RV 2025</t>
  </si>
  <si>
    <t>RV 2026</t>
  </si>
  <si>
    <t>Skut. 2019</t>
  </si>
  <si>
    <t>Skut. 2020</t>
  </si>
  <si>
    <t>Seznam příspěvkových organizací</t>
  </si>
  <si>
    <t>RV 2027</t>
  </si>
  <si>
    <t>Skut. 2021</t>
  </si>
  <si>
    <t>RV 2028</t>
  </si>
  <si>
    <t>Skut. 2022</t>
  </si>
  <si>
    <t xml:space="preserve"> Návrh střednědobého výhledu (SV) městské části Praha 8 a příspěvkových organizací do roku 2029 (v tis. Kč)</t>
  </si>
  <si>
    <t>Skut. 2023</t>
  </si>
  <si>
    <t>RV 2029</t>
  </si>
  <si>
    <t>NR 2024</t>
  </si>
  <si>
    <t>Návrh střednědobého výhledu (SV) příspěvkových organizací zřízených MČ Praha 8 do roku 2029</t>
  </si>
  <si>
    <t>Zastupitelstva městské části Praha 8</t>
  </si>
  <si>
    <t xml:space="preserve">ze dne 21. února 2024                                 </t>
  </si>
  <si>
    <t>usnesení č. Usn ZMC 001/2024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</si>
</sst>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2" fillId="0" borderId="0" applyFont="0" applyFill="0" applyBorder="0" applyAlignment="0" applyProtection="0"/>
  </cellStyleXfs>
  <cellXfs count="177">
    <xf numFmtId="0" fontId="0" fillId="0" borderId="0" xfId="0"/>
    <xf numFmtId="3" fontId="0" fillId="0" borderId="0" xfId="0" applyNumberFormat="1"/>
    <xf numFmtId="0" fontId="0" fillId="2" borderId="0" xfId="0" applyFill="1"/>
    <xf numFmtId="0" fontId="0" fillId="2" borderId="0" xfId="0" applyFill="1" applyAlignment="1">
      <alignment horizontal="right"/>
    </xf>
    <xf numFmtId="9" fontId="0" fillId="2" borderId="0" xfId="2" applyFont="1" applyFill="1"/>
    <xf numFmtId="3" fontId="0" fillId="2" borderId="0" xfId="0" applyNumberFormat="1" applyFill="1"/>
    <xf numFmtId="0" fontId="0" fillId="2" borderId="0" xfId="0" applyFill="1" applyAlignment="1">
      <alignment horizontal="left" indent="1"/>
    </xf>
    <xf numFmtId="0" fontId="18" fillId="2" borderId="0" xfId="0" applyFont="1" applyFill="1"/>
    <xf numFmtId="0" fontId="11" fillId="2" borderId="0" xfId="0" applyFont="1" applyFill="1"/>
    <xf numFmtId="0" fontId="1" fillId="2" borderId="0" xfId="1" applyFill="1"/>
    <xf numFmtId="0" fontId="1" fillId="2" borderId="0" xfId="1" applyFill="1" applyAlignment="1">
      <alignment horizontal="left"/>
    </xf>
    <xf numFmtId="0" fontId="1" fillId="2" borderId="0" xfId="1" applyFill="1" applyAlignment="1">
      <alignment horizontal="right"/>
    </xf>
    <xf numFmtId="0" fontId="10" fillId="2" borderId="0" xfId="1" applyFont="1" applyFill="1" applyAlignment="1">
      <alignment horizontal="right"/>
    </xf>
    <xf numFmtId="0" fontId="9" fillId="2" borderId="0" xfId="1" applyFont="1" applyFill="1"/>
    <xf numFmtId="0" fontId="9" fillId="2" borderId="0" xfId="1" applyFont="1" applyFill="1" applyAlignment="1">
      <alignment horizontal="center"/>
    </xf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4" fillId="2" borderId="26" xfId="1" applyFont="1" applyFill="1" applyBorder="1"/>
    <xf numFmtId="0" fontId="2" fillId="2" borderId="27" xfId="1" applyFont="1" applyFill="1" applyBorder="1" applyAlignment="1">
      <alignment horizontal="center"/>
    </xf>
    <xf numFmtId="0" fontId="2" fillId="2" borderId="46" xfId="1" applyFont="1" applyFill="1" applyBorder="1" applyAlignment="1">
      <alignment horizontal="center"/>
    </xf>
    <xf numFmtId="0" fontId="2" fillId="2" borderId="47" xfId="1" applyFont="1" applyFill="1" applyBorder="1" applyAlignment="1">
      <alignment horizontal="center"/>
    </xf>
    <xf numFmtId="0" fontId="2" fillId="2" borderId="55" xfId="1" applyFont="1" applyFill="1" applyBorder="1" applyAlignment="1">
      <alignment horizontal="center"/>
    </xf>
    <xf numFmtId="0" fontId="4" fillId="2" borderId="28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48" xfId="1" applyFont="1" applyFill="1" applyBorder="1" applyAlignment="1">
      <alignment horizontal="center"/>
    </xf>
    <xf numFmtId="0" fontId="2" fillId="2" borderId="58" xfId="1" applyFont="1" applyFill="1" applyBorder="1" applyAlignment="1">
      <alignment horizontal="center"/>
    </xf>
    <xf numFmtId="0" fontId="4" fillId="2" borderId="13" xfId="1" applyFont="1" applyFill="1" applyBorder="1"/>
    <xf numFmtId="0" fontId="2" fillId="2" borderId="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5" fillId="2" borderId="9" xfId="1" applyFont="1" applyFill="1" applyBorder="1"/>
    <xf numFmtId="3" fontId="1" fillId="2" borderId="3" xfId="1" applyNumberFormat="1" applyFill="1" applyBorder="1"/>
    <xf numFmtId="0" fontId="5" fillId="2" borderId="5" xfId="1" applyFont="1" applyFill="1" applyBorder="1"/>
    <xf numFmtId="3" fontId="1" fillId="2" borderId="8" xfId="1" applyNumberFormat="1" applyFill="1" applyBorder="1"/>
    <xf numFmtId="0" fontId="4" fillId="2" borderId="14" xfId="1" applyFont="1" applyFill="1" applyBorder="1"/>
    <xf numFmtId="3" fontId="2" fillId="2" borderId="4" xfId="1" applyNumberFormat="1" applyFont="1" applyFill="1" applyBorder="1"/>
    <xf numFmtId="3" fontId="2" fillId="2" borderId="7" xfId="1" applyNumberFormat="1" applyFont="1" applyFill="1" applyBorder="1"/>
    <xf numFmtId="3" fontId="2" fillId="2" borderId="11" xfId="1" applyNumberFormat="1" applyFont="1" applyFill="1" applyBorder="1"/>
    <xf numFmtId="3" fontId="1" fillId="2" borderId="22" xfId="1" applyNumberFormat="1" applyFill="1" applyBorder="1"/>
    <xf numFmtId="0" fontId="4" fillId="2" borderId="15" xfId="1" applyFont="1" applyFill="1" applyBorder="1"/>
    <xf numFmtId="3" fontId="2" fillId="2" borderId="10" xfId="1" applyNumberFormat="1" applyFont="1" applyFill="1" applyBorder="1"/>
    <xf numFmtId="3" fontId="2" fillId="2" borderId="23" xfId="1" applyNumberFormat="1" applyFont="1" applyFill="1" applyBorder="1"/>
    <xf numFmtId="0" fontId="5" fillId="2" borderId="16" xfId="1" applyFont="1" applyFill="1" applyBorder="1"/>
    <xf numFmtId="3" fontId="1" fillId="2" borderId="2" xfId="1" applyNumberFormat="1" applyFill="1" applyBorder="1"/>
    <xf numFmtId="3" fontId="1" fillId="2" borderId="1" xfId="1" applyNumberFormat="1" applyFill="1" applyBorder="1"/>
    <xf numFmtId="3" fontId="1" fillId="2" borderId="21" xfId="1" applyNumberFormat="1" applyFill="1" applyBorder="1"/>
    <xf numFmtId="3" fontId="1" fillId="2" borderId="20" xfId="1" applyNumberFormat="1" applyFill="1" applyBorder="1"/>
    <xf numFmtId="0" fontId="4" fillId="2" borderId="5" xfId="1" applyFont="1" applyFill="1" applyBorder="1"/>
    <xf numFmtId="3" fontId="2" fillId="2" borderId="19" xfId="1" applyNumberFormat="1" applyFont="1" applyFill="1" applyBorder="1"/>
    <xf numFmtId="0" fontId="4" fillId="2" borderId="12" xfId="1" applyFont="1" applyFill="1" applyBorder="1"/>
    <xf numFmtId="3" fontId="2" fillId="2" borderId="6" xfId="1" applyNumberFormat="1" applyFont="1" applyFill="1" applyBorder="1"/>
    <xf numFmtId="0" fontId="4" fillId="2" borderId="17" xfId="1" applyFont="1" applyFill="1" applyBorder="1"/>
    <xf numFmtId="3" fontId="2" fillId="2" borderId="18" xfId="1" applyNumberFormat="1" applyFont="1" applyFill="1" applyBorder="1"/>
    <xf numFmtId="3" fontId="2" fillId="2" borderId="24" xfId="1" applyNumberFormat="1" applyFont="1" applyFill="1" applyBorder="1"/>
    <xf numFmtId="0" fontId="8" fillId="2" borderId="9" xfId="1" applyFont="1" applyFill="1" applyBorder="1" applyAlignment="1">
      <alignment wrapText="1"/>
    </xf>
    <xf numFmtId="3" fontId="3" fillId="2" borderId="1" xfId="1" applyNumberFormat="1" applyFont="1" applyFill="1" applyBorder="1"/>
    <xf numFmtId="3" fontId="3" fillId="2" borderId="21" xfId="1" applyNumberFormat="1" applyFont="1" applyFill="1" applyBorder="1"/>
    <xf numFmtId="3" fontId="3" fillId="2" borderId="20" xfId="1" applyNumberFormat="1" applyFont="1" applyFill="1" applyBorder="1"/>
    <xf numFmtId="0" fontId="8" fillId="2" borderId="14" xfId="1" applyFont="1" applyFill="1" applyBorder="1"/>
    <xf numFmtId="3" fontId="3" fillId="2" borderId="4" xfId="1" applyNumberFormat="1" applyFont="1" applyFill="1" applyBorder="1"/>
    <xf numFmtId="3" fontId="3" fillId="2" borderId="29" xfId="1" applyNumberFormat="1" applyFont="1" applyFill="1" applyBorder="1"/>
    <xf numFmtId="3" fontId="3" fillId="2" borderId="30" xfId="1" applyNumberFormat="1" applyFont="1" applyFill="1" applyBorder="1"/>
    <xf numFmtId="0" fontId="14" fillId="2" borderId="0" xfId="0" applyFont="1" applyFill="1"/>
    <xf numFmtId="0" fontId="13" fillId="2" borderId="19" xfId="0" applyFont="1" applyFill="1" applyBorder="1" applyAlignment="1">
      <alignment horizontal="center"/>
    </xf>
    <xf numFmtId="0" fontId="1" fillId="2" borderId="0" xfId="0" applyFont="1" applyFill="1" applyAlignment="1" applyProtection="1">
      <alignment horizontal="left" indent="1"/>
      <protection locked="0"/>
    </xf>
    <xf numFmtId="0" fontId="13" fillId="2" borderId="0" xfId="0" applyFont="1" applyFill="1" applyAlignment="1">
      <alignment horizontal="left" indent="1"/>
    </xf>
    <xf numFmtId="3" fontId="13" fillId="2" borderId="0" xfId="0" applyNumberFormat="1" applyFont="1" applyFill="1" applyAlignment="1">
      <alignment horizontal="right" indent="1"/>
    </xf>
    <xf numFmtId="3" fontId="0" fillId="2" borderId="0" xfId="0" applyNumberFormat="1" applyFill="1" applyAlignment="1">
      <alignment horizontal="right" indent="1"/>
    </xf>
    <xf numFmtId="3" fontId="0" fillId="2" borderId="0" xfId="0" applyNumberFormat="1" applyFill="1" applyAlignment="1">
      <alignment horizontal="right"/>
    </xf>
    <xf numFmtId="0" fontId="1" fillId="2" borderId="19" xfId="0" applyFont="1" applyFill="1" applyBorder="1" applyAlignment="1" applyProtection="1">
      <alignment horizontal="left" indent="1"/>
      <protection locked="0"/>
    </xf>
    <xf numFmtId="0" fontId="13" fillId="2" borderId="19" xfId="0" applyFont="1" applyFill="1" applyBorder="1" applyAlignment="1">
      <alignment horizontal="left" indent="1"/>
    </xf>
    <xf numFmtId="0" fontId="15" fillId="2" borderId="43" xfId="0" applyFont="1" applyFill="1" applyBorder="1" applyAlignment="1" applyProtection="1">
      <alignment horizontal="left" indent="1"/>
      <protection locked="0"/>
    </xf>
    <xf numFmtId="0" fontId="0" fillId="2" borderId="38" xfId="0" applyFill="1" applyBorder="1" applyAlignment="1">
      <alignment horizontal="left" indent="1"/>
    </xf>
    <xf numFmtId="3" fontId="0" fillId="2" borderId="38" xfId="0" applyNumberFormat="1" applyFill="1" applyBorder="1" applyAlignment="1">
      <alignment horizontal="right" indent="1"/>
    </xf>
    <xf numFmtId="0" fontId="1" fillId="2" borderId="34" xfId="0" applyFont="1" applyFill="1" applyBorder="1" applyAlignment="1" applyProtection="1">
      <alignment horizontal="left" indent="1"/>
      <protection locked="0"/>
    </xf>
    <xf numFmtId="0" fontId="0" fillId="2" borderId="37" xfId="0" applyFill="1" applyBorder="1" applyAlignment="1">
      <alignment horizontal="left" indent="1"/>
    </xf>
    <xf numFmtId="3" fontId="16" fillId="2" borderId="25" xfId="0" applyNumberFormat="1" applyFont="1" applyFill="1" applyBorder="1" applyAlignment="1">
      <alignment horizontal="right" indent="1"/>
    </xf>
    <xf numFmtId="0" fontId="1" fillId="2" borderId="39" xfId="0" applyFont="1" applyFill="1" applyBorder="1" applyAlignment="1" applyProtection="1">
      <alignment horizontal="left" indent="1"/>
      <protection locked="0"/>
    </xf>
    <xf numFmtId="0" fontId="13" fillId="2" borderId="42" xfId="0" applyFont="1" applyFill="1" applyBorder="1" applyAlignment="1">
      <alignment horizontal="left" indent="1"/>
    </xf>
    <xf numFmtId="3" fontId="13" fillId="2" borderId="41" xfId="0" applyNumberFormat="1" applyFont="1" applyFill="1" applyBorder="1" applyAlignment="1">
      <alignment horizontal="right" indent="1"/>
    </xf>
    <xf numFmtId="3" fontId="13" fillId="2" borderId="42" xfId="0" applyNumberFormat="1" applyFont="1" applyFill="1" applyBorder="1" applyAlignment="1">
      <alignment horizontal="right" indent="1"/>
    </xf>
    <xf numFmtId="0" fontId="1" fillId="2" borderId="33" xfId="0" applyFont="1" applyFill="1" applyBorder="1" applyAlignment="1" applyProtection="1">
      <alignment horizontal="left" indent="1"/>
      <protection locked="0"/>
    </xf>
    <xf numFmtId="0" fontId="13" fillId="2" borderId="33" xfId="0" applyFont="1" applyFill="1" applyBorder="1" applyAlignment="1">
      <alignment horizontal="left" indent="1"/>
    </xf>
    <xf numFmtId="3" fontId="13" fillId="2" borderId="33" xfId="0" applyNumberFormat="1" applyFont="1" applyFill="1" applyBorder="1" applyAlignment="1">
      <alignment horizontal="right" indent="1"/>
    </xf>
    <xf numFmtId="0" fontId="15" fillId="2" borderId="34" xfId="0" applyFont="1" applyFill="1" applyBorder="1" applyAlignment="1" applyProtection="1">
      <alignment horizontal="left" indent="1"/>
      <protection locked="0"/>
    </xf>
    <xf numFmtId="0" fontId="0" fillId="2" borderId="36" xfId="0" applyFill="1" applyBorder="1" applyAlignment="1">
      <alignment horizontal="left" indent="1"/>
    </xf>
    <xf numFmtId="3" fontId="0" fillId="2" borderId="36" xfId="0" applyNumberFormat="1" applyFill="1" applyBorder="1" applyAlignment="1">
      <alignment horizontal="right" indent="1"/>
    </xf>
    <xf numFmtId="3" fontId="0" fillId="2" borderId="37" xfId="0" applyNumberFormat="1" applyFill="1" applyBorder="1" applyAlignment="1">
      <alignment horizontal="right" indent="1"/>
    </xf>
    <xf numFmtId="0" fontId="13" fillId="2" borderId="45" xfId="0" applyFont="1" applyFill="1" applyBorder="1" applyAlignment="1">
      <alignment horizontal="left" indent="1"/>
    </xf>
    <xf numFmtId="0" fontId="15" fillId="2" borderId="33" xfId="0" applyFont="1" applyFill="1" applyBorder="1" applyAlignment="1" applyProtection="1">
      <alignment horizontal="left" indent="1"/>
      <protection locked="0"/>
    </xf>
    <xf numFmtId="164" fontId="1" fillId="0" borderId="3" xfId="1" applyNumberFormat="1" applyBorder="1"/>
    <xf numFmtId="164" fontId="2" fillId="0" borderId="30" xfId="1" applyNumberFormat="1" applyFont="1" applyBorder="1"/>
    <xf numFmtId="164" fontId="1" fillId="0" borderId="22" xfId="1" applyNumberFormat="1" applyBorder="1"/>
    <xf numFmtId="164" fontId="1" fillId="0" borderId="2" xfId="1" applyNumberFormat="1" applyBorder="1"/>
    <xf numFmtId="164" fontId="1" fillId="0" borderId="1" xfId="1" applyNumberFormat="1" applyBorder="1"/>
    <xf numFmtId="164" fontId="2" fillId="0" borderId="19" xfId="1" applyNumberFormat="1" applyFont="1" applyBorder="1"/>
    <xf numFmtId="164" fontId="2" fillId="0" borderId="33" xfId="1" applyNumberFormat="1" applyFont="1" applyBorder="1"/>
    <xf numFmtId="164" fontId="2" fillId="0" borderId="24" xfId="1" applyNumberFormat="1" applyFont="1" applyBorder="1"/>
    <xf numFmtId="164" fontId="3" fillId="0" borderId="20" xfId="1" applyNumberFormat="1" applyFont="1" applyBorder="1"/>
    <xf numFmtId="164" fontId="3" fillId="0" borderId="30" xfId="1" applyNumberFormat="1" applyFont="1" applyBorder="1"/>
    <xf numFmtId="164" fontId="1" fillId="0" borderId="54" xfId="1" applyNumberFormat="1" applyBorder="1"/>
    <xf numFmtId="164" fontId="2" fillId="0" borderId="49" xfId="1" applyNumberFormat="1" applyFont="1" applyBorder="1"/>
    <xf numFmtId="164" fontId="2" fillId="0" borderId="4" xfId="1" applyNumberFormat="1" applyFont="1" applyBorder="1"/>
    <xf numFmtId="164" fontId="2" fillId="0" borderId="56" xfId="1" applyNumberFormat="1" applyFont="1" applyBorder="1"/>
    <xf numFmtId="164" fontId="2" fillId="0" borderId="47" xfId="1" applyNumberFormat="1" applyFont="1" applyBorder="1"/>
    <xf numFmtId="164" fontId="2" fillId="0" borderId="27" xfId="1" applyNumberFormat="1" applyFont="1" applyBorder="1"/>
    <xf numFmtId="164" fontId="2" fillId="0" borderId="55" xfId="1" applyNumberFormat="1" applyFont="1" applyBorder="1"/>
    <xf numFmtId="164" fontId="2" fillId="0" borderId="50" xfId="1" applyNumberFormat="1" applyFont="1" applyBorder="1"/>
    <xf numFmtId="164" fontId="2" fillId="0" borderId="7" xfId="1" applyNumberFormat="1" applyFont="1" applyBorder="1"/>
    <xf numFmtId="164" fontId="2" fillId="0" borderId="57" xfId="1" applyNumberFormat="1" applyFont="1" applyBorder="1"/>
    <xf numFmtId="0" fontId="2" fillId="2" borderId="0" xfId="1" applyFont="1" applyFill="1" applyAlignment="1">
      <alignment horizontal="center"/>
    </xf>
    <xf numFmtId="3" fontId="2" fillId="2" borderId="0" xfId="1" applyNumberFormat="1" applyFont="1" applyFill="1"/>
    <xf numFmtId="164" fontId="2" fillId="0" borderId="0" xfId="1" applyNumberFormat="1" applyFont="1"/>
    <xf numFmtId="164" fontId="2" fillId="0" borderId="48" xfId="1" applyNumberFormat="1" applyFont="1" applyBorder="1"/>
    <xf numFmtId="164" fontId="2" fillId="0" borderId="10" xfId="1" applyNumberFormat="1" applyFont="1" applyBorder="1"/>
    <xf numFmtId="164" fontId="2" fillId="0" borderId="58" xfId="1" applyNumberFormat="1" applyFont="1" applyBorder="1"/>
    <xf numFmtId="164" fontId="2" fillId="0" borderId="52" xfId="1" applyNumberFormat="1" applyFont="1" applyBorder="1"/>
    <xf numFmtId="164" fontId="2" fillId="0" borderId="6" xfId="1" applyNumberFormat="1" applyFont="1" applyBorder="1"/>
    <xf numFmtId="164" fontId="2" fillId="0" borderId="31" xfId="1" applyNumberFormat="1" applyFont="1" applyBorder="1"/>
    <xf numFmtId="164" fontId="2" fillId="0" borderId="53" xfId="1" applyNumberFormat="1" applyFont="1" applyBorder="1"/>
    <xf numFmtId="164" fontId="2" fillId="0" borderId="18" xfId="1" applyNumberFormat="1" applyFont="1" applyBorder="1"/>
    <xf numFmtId="164" fontId="2" fillId="0" borderId="25" xfId="1" applyNumberFormat="1" applyFont="1" applyBorder="1"/>
    <xf numFmtId="164" fontId="3" fillId="0" borderId="51" xfId="1" applyNumberFormat="1" applyFont="1" applyBorder="1"/>
    <xf numFmtId="164" fontId="3" fillId="0" borderId="1" xfId="1" applyNumberFormat="1" applyFont="1" applyBorder="1"/>
    <xf numFmtId="164" fontId="3" fillId="0" borderId="59" xfId="1" applyNumberFormat="1" applyFont="1" applyBorder="1"/>
    <xf numFmtId="164" fontId="3" fillId="0" borderId="49" xfId="1" applyNumberFormat="1" applyFont="1" applyBorder="1"/>
    <xf numFmtId="164" fontId="3" fillId="0" borderId="4" xfId="1" applyNumberFormat="1" applyFont="1" applyBorder="1"/>
    <xf numFmtId="164" fontId="3" fillId="0" borderId="56" xfId="1" applyNumberFormat="1" applyFont="1" applyBorder="1"/>
    <xf numFmtId="164" fontId="1" fillId="0" borderId="61" xfId="1" applyNumberFormat="1" applyBorder="1"/>
    <xf numFmtId="164" fontId="1" fillId="0" borderId="60" xfId="1" applyNumberFormat="1" applyBorder="1"/>
    <xf numFmtId="0" fontId="13" fillId="2" borderId="32" xfId="0" applyFont="1" applyFill="1" applyBorder="1" applyAlignment="1">
      <alignment horizontal="left" vertical="center" wrapText="1" inden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right" vertical="center" wrapText="1" indent="1"/>
    </xf>
    <xf numFmtId="0" fontId="13" fillId="2" borderId="33" xfId="0" applyFont="1" applyFill="1" applyBorder="1" applyAlignment="1">
      <alignment horizontal="left" wrapText="1" indent="1"/>
    </xf>
    <xf numFmtId="0" fontId="17" fillId="2" borderId="33" xfId="0" applyFont="1" applyFill="1" applyBorder="1" applyAlignment="1">
      <alignment horizontal="left" wrapText="1" indent="1"/>
    </xf>
    <xf numFmtId="0" fontId="17" fillId="2" borderId="33" xfId="0" applyFont="1" applyFill="1" applyBorder="1" applyAlignment="1">
      <alignment horizontal="center" wrapText="1"/>
    </xf>
    <xf numFmtId="0" fontId="16" fillId="2" borderId="38" xfId="0" applyFont="1" applyFill="1" applyBorder="1" applyAlignment="1">
      <alignment horizontal="left" indent="1"/>
    </xf>
    <xf numFmtId="3" fontId="16" fillId="2" borderId="38" xfId="0" applyNumberFormat="1" applyFont="1" applyFill="1" applyBorder="1" applyAlignment="1">
      <alignment horizontal="right" indent="1"/>
    </xf>
    <xf numFmtId="0" fontId="16" fillId="2" borderId="36" xfId="0" applyFont="1" applyFill="1" applyBorder="1" applyAlignment="1">
      <alignment horizontal="left" indent="1"/>
    </xf>
    <xf numFmtId="0" fontId="17" fillId="2" borderId="39" xfId="0" applyFont="1" applyFill="1" applyBorder="1" applyAlignment="1">
      <alignment horizontal="left" indent="1"/>
    </xf>
    <xf numFmtId="3" fontId="17" fillId="2" borderId="34" xfId="0" applyNumberFormat="1" applyFont="1" applyFill="1" applyBorder="1" applyAlignment="1">
      <alignment horizontal="right" indent="1"/>
    </xf>
    <xf numFmtId="0" fontId="17" fillId="2" borderId="33" xfId="0" applyFont="1" applyFill="1" applyBorder="1" applyAlignment="1">
      <alignment horizontal="left" indent="1"/>
    </xf>
    <xf numFmtId="3" fontId="17" fillId="2" borderId="33" xfId="0" applyNumberFormat="1" applyFont="1" applyFill="1" applyBorder="1" applyAlignment="1">
      <alignment horizontal="right" indent="1"/>
    </xf>
    <xf numFmtId="3" fontId="17" fillId="2" borderId="15" xfId="0" applyNumberFormat="1" applyFont="1" applyFill="1" applyBorder="1" applyAlignment="1">
      <alignment horizontal="right" indent="1"/>
    </xf>
    <xf numFmtId="0" fontId="13" fillId="2" borderId="39" xfId="0" applyFont="1" applyFill="1" applyBorder="1" applyAlignment="1">
      <alignment horizontal="left" indent="1"/>
    </xf>
    <xf numFmtId="3" fontId="13" fillId="2" borderId="34" xfId="0" applyNumberFormat="1" applyFont="1" applyFill="1" applyBorder="1" applyAlignment="1">
      <alignment horizontal="right" indent="1"/>
    </xf>
    <xf numFmtId="3" fontId="13" fillId="2" borderId="15" xfId="0" applyNumberFormat="1" applyFont="1" applyFill="1" applyBorder="1" applyAlignment="1">
      <alignment horizontal="right" indent="1"/>
    </xf>
    <xf numFmtId="9" fontId="1" fillId="2" borderId="34" xfId="2" applyFont="1" applyFill="1" applyBorder="1" applyAlignment="1" applyProtection="1">
      <alignment horizontal="left" indent="1"/>
      <protection locked="0"/>
    </xf>
    <xf numFmtId="9" fontId="1" fillId="2" borderId="33" xfId="2" applyFont="1" applyFill="1" applyBorder="1" applyAlignment="1" applyProtection="1">
      <alignment horizontal="left" indent="1"/>
      <protection locked="0"/>
    </xf>
    <xf numFmtId="3" fontId="13" fillId="2" borderId="33" xfId="2" applyNumberFormat="1" applyFont="1" applyFill="1" applyBorder="1" applyAlignment="1">
      <alignment horizontal="right" indent="1"/>
    </xf>
    <xf numFmtId="0" fontId="1" fillId="2" borderId="34" xfId="0" applyFont="1" applyFill="1" applyBorder="1" applyAlignment="1" applyProtection="1">
      <alignment horizontal="left" wrapText="1" indent="1"/>
      <protection locked="0"/>
    </xf>
    <xf numFmtId="0" fontId="1" fillId="2" borderId="39" xfId="0" applyFont="1" applyFill="1" applyBorder="1" applyAlignment="1" applyProtection="1">
      <alignment horizontal="left" wrapText="1" indent="1"/>
      <protection locked="0"/>
    </xf>
    <xf numFmtId="0" fontId="1" fillId="2" borderId="0" xfId="0" applyFont="1" applyFill="1" applyAlignment="1" applyProtection="1">
      <alignment horizontal="left" wrapText="1" indent="1"/>
      <protection locked="0"/>
    </xf>
    <xf numFmtId="3" fontId="13" fillId="2" borderId="39" xfId="0" applyNumberFormat="1" applyFont="1" applyFill="1" applyBorder="1" applyAlignment="1">
      <alignment horizontal="right" indent="1"/>
    </xf>
    <xf numFmtId="3" fontId="13" fillId="2" borderId="40" xfId="0" applyNumberFormat="1" applyFont="1" applyFill="1" applyBorder="1" applyAlignment="1">
      <alignment horizontal="right" indent="1"/>
    </xf>
    <xf numFmtId="3" fontId="17" fillId="2" borderId="42" xfId="0" applyNumberFormat="1" applyFont="1" applyFill="1" applyBorder="1" applyAlignment="1">
      <alignment horizontal="right" indent="1"/>
    </xf>
    <xf numFmtId="0" fontId="0" fillId="2" borderId="35" xfId="0" applyFill="1" applyBorder="1" applyAlignment="1">
      <alignment horizontal="left" indent="1"/>
    </xf>
    <xf numFmtId="0" fontId="16" fillId="2" borderId="37" xfId="0" applyFont="1" applyFill="1" applyBorder="1" applyAlignment="1">
      <alignment horizontal="left" indent="1"/>
    </xf>
    <xf numFmtId="0" fontId="17" fillId="2" borderId="45" xfId="0" applyFont="1" applyFill="1" applyBorder="1" applyAlignment="1">
      <alignment horizontal="left" indent="1"/>
    </xf>
    <xf numFmtId="0" fontId="0" fillId="2" borderId="44" xfId="0" applyFill="1" applyBorder="1" applyAlignment="1">
      <alignment horizontal="left" indent="1"/>
    </xf>
    <xf numFmtId="0" fontId="15" fillId="2" borderId="39" xfId="0" applyFont="1" applyFill="1" applyBorder="1" applyAlignment="1" applyProtection="1">
      <alignment horizontal="left" indent="1"/>
      <protection locked="0"/>
    </xf>
    <xf numFmtId="0" fontId="15" fillId="0" borderId="34" xfId="0" applyFont="1" applyBorder="1" applyAlignment="1" applyProtection="1">
      <alignment horizontal="left" indent="1"/>
      <protection locked="0"/>
    </xf>
    <xf numFmtId="0" fontId="0" fillId="0" borderId="36" xfId="0" applyBorder="1" applyAlignment="1">
      <alignment horizontal="left" indent="1"/>
    </xf>
    <xf numFmtId="3" fontId="0" fillId="0" borderId="36" xfId="0" applyNumberFormat="1" applyBorder="1" applyAlignment="1">
      <alignment horizontal="right" indent="1"/>
    </xf>
    <xf numFmtId="0" fontId="1" fillId="0" borderId="34" xfId="0" applyFont="1" applyBorder="1" applyAlignment="1" applyProtection="1">
      <alignment horizontal="left" indent="1"/>
      <protection locked="0"/>
    </xf>
    <xf numFmtId="0" fontId="0" fillId="0" borderId="37" xfId="0" applyBorder="1" applyAlignment="1">
      <alignment horizontal="left" indent="1"/>
    </xf>
    <xf numFmtId="3" fontId="16" fillId="0" borderId="25" xfId="0" applyNumberFormat="1" applyFont="1" applyBorder="1" applyAlignment="1">
      <alignment horizontal="right" indent="1"/>
    </xf>
    <xf numFmtId="0" fontId="1" fillId="0" borderId="39" xfId="0" applyFont="1" applyBorder="1" applyAlignment="1" applyProtection="1">
      <alignment horizontal="left" indent="1"/>
      <protection locked="0"/>
    </xf>
    <xf numFmtId="0" fontId="13" fillId="0" borderId="42" xfId="0" applyFont="1" applyBorder="1" applyAlignment="1">
      <alignment horizontal="left" indent="1"/>
    </xf>
    <xf numFmtId="3" fontId="13" fillId="0" borderId="42" xfId="0" applyNumberFormat="1" applyFont="1" applyBorder="1" applyAlignment="1">
      <alignment horizontal="right" indent="1"/>
    </xf>
    <xf numFmtId="3" fontId="13" fillId="0" borderId="41" xfId="0" applyNumberFormat="1" applyFont="1" applyBorder="1" applyAlignment="1">
      <alignment horizontal="right" indent="1"/>
    </xf>
    <xf numFmtId="3" fontId="0" fillId="0" borderId="37" xfId="0" applyNumberFormat="1" applyBorder="1" applyAlignment="1">
      <alignment horizontal="right" indent="1"/>
    </xf>
    <xf numFmtId="0" fontId="13" fillId="0" borderId="45" xfId="0" applyFont="1" applyBorder="1" applyAlignment="1">
      <alignment horizontal="left" indent="1"/>
    </xf>
    <xf numFmtId="3" fontId="13" fillId="0" borderId="34" xfId="0" applyNumberFormat="1" applyFont="1" applyBorder="1" applyAlignment="1">
      <alignment horizontal="right" indent="1"/>
    </xf>
    <xf numFmtId="0" fontId="9" fillId="2" borderId="0" xfId="1" applyFont="1" applyFill="1" applyAlignment="1">
      <alignment horizontal="left"/>
    </xf>
    <xf numFmtId="0" fontId="13" fillId="2" borderId="0" xfId="0" applyFont="1" applyFill="1" applyAlignment="1">
      <alignment horizontal="center" wrapText="1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0"/>
  <sheetViews>
    <sheetView tabSelected="1" workbookViewId="0">
      <selection activeCell="I2" sqref="I2"/>
    </sheetView>
  </sheetViews>
  <sheetFormatPr defaultRowHeight="15" x14ac:dyDescent="0.25"/>
  <cols>
    <col min="1" max="1" width="37.7109375" customWidth="1"/>
    <col min="2" max="5" width="9.42578125" customWidth="1"/>
    <col min="6" max="6" width="9.42578125" style="2" customWidth="1"/>
    <col min="7" max="8" width="9.42578125" customWidth="1"/>
    <col min="9" max="9" width="9.42578125" style="2" customWidth="1"/>
    <col min="10" max="10" width="10.42578125" customWidth="1"/>
    <col min="11" max="11" width="11.42578125" customWidth="1"/>
    <col min="12" max="12" width="10.7109375" customWidth="1"/>
    <col min="13" max="15" width="11.7109375" bestFit="1" customWidth="1"/>
    <col min="19" max="19" width="18.28515625" customWidth="1"/>
  </cols>
  <sheetData>
    <row r="1" spans="1:15" x14ac:dyDescent="0.25">
      <c r="A1" s="2"/>
      <c r="B1" s="2"/>
      <c r="C1" s="2"/>
      <c r="D1" s="2"/>
      <c r="E1" s="7"/>
      <c r="F1" s="8"/>
      <c r="G1" s="8"/>
      <c r="H1" s="2"/>
      <c r="I1" s="7" t="s">
        <v>18</v>
      </c>
      <c r="J1" s="8"/>
      <c r="K1" s="8"/>
      <c r="L1" s="2"/>
      <c r="M1" s="2"/>
      <c r="N1" s="2"/>
    </row>
    <row r="2" spans="1:15" x14ac:dyDescent="0.25">
      <c r="A2" s="9"/>
      <c r="B2" s="11"/>
      <c r="C2" s="12"/>
      <c r="D2" s="9"/>
      <c r="E2" s="10"/>
      <c r="F2" s="11"/>
      <c r="G2" s="12"/>
      <c r="H2" s="9"/>
      <c r="I2" s="10" t="s">
        <v>84</v>
      </c>
      <c r="J2" s="11"/>
      <c r="K2" s="12"/>
      <c r="L2" s="2"/>
      <c r="M2" s="2"/>
      <c r="N2" s="2"/>
    </row>
    <row r="3" spans="1:15" s="2" customFormat="1" x14ac:dyDescent="0.25">
      <c r="A3" s="9"/>
      <c r="B3" s="10"/>
      <c r="C3" s="10"/>
      <c r="D3" s="9"/>
      <c r="E3" s="10"/>
      <c r="F3" s="10"/>
      <c r="G3" s="10"/>
      <c r="H3" s="9"/>
      <c r="I3" s="10" t="s">
        <v>82</v>
      </c>
      <c r="J3" s="10"/>
      <c r="K3" s="10"/>
    </row>
    <row r="4" spans="1:15" s="2" customFormat="1" x14ac:dyDescent="0.25">
      <c r="A4" s="9"/>
      <c r="B4" s="13"/>
      <c r="C4" s="9"/>
      <c r="D4" s="9"/>
      <c r="E4" s="175"/>
      <c r="F4" s="175"/>
      <c r="G4" s="175"/>
      <c r="H4" s="14"/>
      <c r="I4" s="175" t="s">
        <v>83</v>
      </c>
      <c r="J4" s="175"/>
      <c r="K4" s="175"/>
    </row>
    <row r="5" spans="1:15" s="2" customFormat="1" x14ac:dyDescent="0.25">
      <c r="A5" s="9"/>
      <c r="B5" s="13"/>
      <c r="C5" s="9"/>
      <c r="D5" s="9"/>
      <c r="E5" s="13"/>
      <c r="F5" s="13"/>
      <c r="G5" s="9"/>
      <c r="H5" s="9"/>
      <c r="I5" s="9"/>
      <c r="J5" s="9"/>
    </row>
    <row r="6" spans="1:15" s="2" customFormat="1" x14ac:dyDescent="0.25">
      <c r="A6" s="9"/>
      <c r="B6" s="9"/>
      <c r="C6" s="9"/>
      <c r="D6" s="9"/>
      <c r="E6" s="9"/>
      <c r="F6" s="9"/>
      <c r="G6" s="9"/>
      <c r="H6" s="9"/>
      <c r="I6" s="9"/>
      <c r="J6" s="9"/>
    </row>
    <row r="7" spans="1:15" s="2" customFormat="1" ht="18" x14ac:dyDescent="0.25">
      <c r="A7" s="15" t="s">
        <v>77</v>
      </c>
      <c r="B7" s="15"/>
      <c r="C7" s="15"/>
      <c r="D7" s="15"/>
      <c r="E7" s="15"/>
      <c r="F7" s="15"/>
      <c r="G7" s="15"/>
      <c r="H7" s="15"/>
      <c r="I7" s="15"/>
      <c r="J7" s="15"/>
    </row>
    <row r="8" spans="1:15" s="2" customFormat="1" ht="18" x14ac:dyDescent="0.25">
      <c r="A8" s="16"/>
      <c r="B8" s="17"/>
      <c r="C8" s="17"/>
      <c r="D8" s="17"/>
      <c r="E8" s="17"/>
      <c r="F8" s="17"/>
      <c r="G8" s="17"/>
      <c r="H8" s="17"/>
      <c r="I8" s="17"/>
      <c r="J8" s="17"/>
    </row>
    <row r="9" spans="1:15" s="2" customFormat="1" ht="15.75" thickBot="1" x14ac:dyDescent="0.3">
      <c r="A9" s="9"/>
      <c r="B9" s="9"/>
      <c r="C9" s="11"/>
      <c r="D9" s="11"/>
      <c r="E9" s="11"/>
      <c r="F9" s="9"/>
      <c r="G9" s="9"/>
      <c r="H9" s="11"/>
      <c r="I9" s="11"/>
      <c r="J9" s="10"/>
      <c r="K9" s="10"/>
      <c r="L9" s="10"/>
      <c r="M9" s="11"/>
      <c r="N9" s="11"/>
      <c r="O9" s="11" t="s">
        <v>63</v>
      </c>
    </row>
    <row r="10" spans="1:15" x14ac:dyDescent="0.25">
      <c r="A10" s="18" t="s">
        <v>0</v>
      </c>
      <c r="B10" s="19" t="s">
        <v>15</v>
      </c>
      <c r="C10" s="19" t="s">
        <v>17</v>
      </c>
      <c r="D10" s="19" t="s">
        <v>19</v>
      </c>
      <c r="E10" s="19" t="s">
        <v>70</v>
      </c>
      <c r="F10" s="19" t="s">
        <v>71</v>
      </c>
      <c r="G10" s="19" t="s">
        <v>74</v>
      </c>
      <c r="H10" s="19" t="s">
        <v>76</v>
      </c>
      <c r="I10" s="19" t="s">
        <v>78</v>
      </c>
      <c r="J10" s="20" t="s">
        <v>80</v>
      </c>
      <c r="K10" s="21" t="s">
        <v>68</v>
      </c>
      <c r="L10" s="19" t="s">
        <v>69</v>
      </c>
      <c r="M10" s="19" t="s">
        <v>73</v>
      </c>
      <c r="N10" s="19" t="s">
        <v>75</v>
      </c>
      <c r="O10" s="22" t="s">
        <v>79</v>
      </c>
    </row>
    <row r="11" spans="1:15" ht="15.75" thickBot="1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5"/>
      <c r="K11" s="26"/>
      <c r="L11" s="24"/>
      <c r="M11" s="24"/>
      <c r="N11" s="24"/>
      <c r="O11" s="27"/>
    </row>
    <row r="12" spans="1:15" x14ac:dyDescent="0.25">
      <c r="A12" s="28"/>
      <c r="B12" s="29"/>
      <c r="C12" s="30"/>
      <c r="D12" s="29"/>
      <c r="E12" s="111"/>
      <c r="F12" s="29"/>
      <c r="G12" s="29"/>
      <c r="H12" s="29"/>
      <c r="I12" s="29"/>
      <c r="J12" s="111"/>
      <c r="K12" s="21"/>
      <c r="L12" s="19"/>
      <c r="M12" s="19"/>
      <c r="N12" s="19"/>
      <c r="O12" s="22"/>
    </row>
    <row r="13" spans="1:15" x14ac:dyDescent="0.25">
      <c r="A13" s="31" t="s">
        <v>1</v>
      </c>
      <c r="B13" s="32">
        <v>91160</v>
      </c>
      <c r="C13" s="32">
        <v>93425</v>
      </c>
      <c r="D13" s="32">
        <v>95491</v>
      </c>
      <c r="E13" s="32">
        <v>98010</v>
      </c>
      <c r="F13" s="32">
        <v>143263</v>
      </c>
      <c r="G13" s="32">
        <v>152014</v>
      </c>
      <c r="H13" s="32">
        <v>161652</v>
      </c>
      <c r="I13" s="32">
        <v>162787</v>
      </c>
      <c r="J13" s="91">
        <v>244500</v>
      </c>
      <c r="K13" s="91">
        <v>244500</v>
      </c>
      <c r="L13" s="91">
        <v>244500</v>
      </c>
      <c r="M13" s="91">
        <v>244500</v>
      </c>
      <c r="N13" s="91">
        <v>244500</v>
      </c>
      <c r="O13" s="101">
        <v>244500</v>
      </c>
    </row>
    <row r="14" spans="1:15" x14ac:dyDescent="0.25">
      <c r="A14" s="31" t="s">
        <v>2</v>
      </c>
      <c r="B14" s="32">
        <v>49418</v>
      </c>
      <c r="C14" s="32">
        <v>55553</v>
      </c>
      <c r="D14" s="32">
        <v>125148</v>
      </c>
      <c r="E14" s="32">
        <v>137585</v>
      </c>
      <c r="F14" s="32">
        <v>89648</v>
      </c>
      <c r="G14" s="32">
        <v>120336</v>
      </c>
      <c r="H14" s="32">
        <v>95748</v>
      </c>
      <c r="I14" s="32">
        <v>104846</v>
      </c>
      <c r="J14" s="91">
        <v>44950</v>
      </c>
      <c r="K14" s="91">
        <v>44950</v>
      </c>
      <c r="L14" s="91">
        <v>44950</v>
      </c>
      <c r="M14" s="91">
        <v>44950</v>
      </c>
      <c r="N14" s="91">
        <v>44950</v>
      </c>
      <c r="O14" s="101">
        <v>44950</v>
      </c>
    </row>
    <row r="15" spans="1:15" x14ac:dyDescent="0.25">
      <c r="A15" s="33" t="s">
        <v>3</v>
      </c>
      <c r="B15" s="32">
        <v>0</v>
      </c>
      <c r="C15" s="32">
        <v>0</v>
      </c>
      <c r="D15" s="32">
        <v>0</v>
      </c>
      <c r="E15" s="34">
        <v>0</v>
      </c>
      <c r="F15" s="32">
        <v>2110</v>
      </c>
      <c r="G15" s="32">
        <v>11562</v>
      </c>
      <c r="H15" s="32">
        <v>84171</v>
      </c>
      <c r="I15" s="32">
        <v>84961</v>
      </c>
      <c r="J15" s="91">
        <v>0</v>
      </c>
      <c r="K15" s="91">
        <v>0</v>
      </c>
      <c r="L15" s="91">
        <v>0</v>
      </c>
      <c r="M15" s="91">
        <v>0</v>
      </c>
      <c r="N15" s="91">
        <v>0</v>
      </c>
      <c r="O15" s="101">
        <v>0</v>
      </c>
    </row>
    <row r="16" spans="1:15" ht="15.75" thickBot="1" x14ac:dyDescent="0.3">
      <c r="A16" s="35" t="s">
        <v>4</v>
      </c>
      <c r="B16" s="36">
        <f t="shared" ref="B16:E16" si="0">B13+B14</f>
        <v>140578</v>
      </c>
      <c r="C16" s="36">
        <f t="shared" si="0"/>
        <v>148978</v>
      </c>
      <c r="D16" s="36">
        <f t="shared" si="0"/>
        <v>220639</v>
      </c>
      <c r="E16" s="36">
        <f t="shared" si="0"/>
        <v>235595</v>
      </c>
      <c r="F16" s="36">
        <f>F13+F14+F15</f>
        <v>235021</v>
      </c>
      <c r="G16" s="36">
        <f>SUM(G13:G15)</f>
        <v>283912</v>
      </c>
      <c r="H16" s="36">
        <f>SUM(H13:H15)</f>
        <v>341571</v>
      </c>
      <c r="I16" s="36">
        <f>SUM(I13:I15)</f>
        <v>352594</v>
      </c>
      <c r="J16" s="92">
        <f t="shared" ref="J16" si="1">J13+J14</f>
        <v>289450</v>
      </c>
      <c r="K16" s="102">
        <f t="shared" ref="K16:L16" si="2">K13+K14</f>
        <v>289450</v>
      </c>
      <c r="L16" s="103">
        <f t="shared" si="2"/>
        <v>289450</v>
      </c>
      <c r="M16" s="103">
        <f t="shared" ref="M16:N16" si="3">M13+M14</f>
        <v>289450</v>
      </c>
      <c r="N16" s="103">
        <f t="shared" si="3"/>
        <v>289450</v>
      </c>
      <c r="O16" s="104">
        <f t="shared" ref="O16" si="4">O13+O14</f>
        <v>289450</v>
      </c>
    </row>
    <row r="17" spans="1:19" x14ac:dyDescent="0.25">
      <c r="A17" s="28"/>
      <c r="B17" s="37"/>
      <c r="C17" s="38"/>
      <c r="D17" s="37"/>
      <c r="E17" s="112"/>
      <c r="F17" s="37"/>
      <c r="G17" s="37"/>
      <c r="H17" s="37"/>
      <c r="I17" s="37"/>
      <c r="J17" s="113"/>
      <c r="K17" s="105"/>
      <c r="L17" s="106"/>
      <c r="M17" s="106"/>
      <c r="N17" s="106"/>
      <c r="O17" s="107"/>
    </row>
    <row r="18" spans="1:19" x14ac:dyDescent="0.25">
      <c r="A18" s="33" t="s">
        <v>5</v>
      </c>
      <c r="B18" s="32">
        <v>1067184</v>
      </c>
      <c r="C18" s="39">
        <v>1762868</v>
      </c>
      <c r="D18" s="39">
        <v>762879</v>
      </c>
      <c r="E18" s="39">
        <v>1004709</v>
      </c>
      <c r="F18" s="39">
        <v>805930</v>
      </c>
      <c r="G18" s="39">
        <v>782367</v>
      </c>
      <c r="H18" s="39">
        <v>936930</v>
      </c>
      <c r="I18" s="39">
        <v>925501</v>
      </c>
      <c r="J18" s="93">
        <v>867859.8</v>
      </c>
      <c r="K18" s="93">
        <v>867859.8</v>
      </c>
      <c r="L18" s="93">
        <v>867859.8</v>
      </c>
      <c r="M18" s="93">
        <v>867859.8</v>
      </c>
      <c r="N18" s="91">
        <v>867859.8</v>
      </c>
      <c r="O18" s="101">
        <v>867859.8</v>
      </c>
    </row>
    <row r="19" spans="1:19" x14ac:dyDescent="0.25">
      <c r="A19" s="33" t="s">
        <v>12</v>
      </c>
      <c r="B19" s="32">
        <v>312756</v>
      </c>
      <c r="C19" s="39">
        <v>320138</v>
      </c>
      <c r="D19" s="39">
        <v>334419</v>
      </c>
      <c r="E19" s="39">
        <v>345276</v>
      </c>
      <c r="F19" s="39">
        <v>352421</v>
      </c>
      <c r="G19" s="39">
        <v>354317</v>
      </c>
      <c r="H19" s="39">
        <v>357379</v>
      </c>
      <c r="I19" s="39">
        <v>411761</v>
      </c>
      <c r="J19" s="93">
        <v>555320</v>
      </c>
      <c r="K19" s="93">
        <v>555320</v>
      </c>
      <c r="L19" s="93">
        <v>555320</v>
      </c>
      <c r="M19" s="93">
        <v>555320</v>
      </c>
      <c r="N19" s="91">
        <v>555320</v>
      </c>
      <c r="O19" s="101">
        <v>555320</v>
      </c>
    </row>
    <row r="20" spans="1:19" x14ac:dyDescent="0.25">
      <c r="A20" s="33" t="s">
        <v>13</v>
      </c>
      <c r="B20" s="32">
        <v>61062</v>
      </c>
      <c r="C20" s="39">
        <v>68228</v>
      </c>
      <c r="D20" s="39">
        <v>71952</v>
      </c>
      <c r="E20" s="39">
        <v>81805</v>
      </c>
      <c r="F20" s="39">
        <v>84736</v>
      </c>
      <c r="G20" s="39">
        <v>88793</v>
      </c>
      <c r="H20" s="39">
        <v>88527</v>
      </c>
      <c r="I20" s="39">
        <v>96688</v>
      </c>
      <c r="J20" s="93">
        <v>94665.8</v>
      </c>
      <c r="K20" s="93">
        <v>94665.8</v>
      </c>
      <c r="L20" s="93">
        <v>94665.8</v>
      </c>
      <c r="M20" s="93">
        <v>94665.8</v>
      </c>
      <c r="N20" s="91">
        <v>94665.8</v>
      </c>
      <c r="O20" s="101">
        <v>94665.8</v>
      </c>
    </row>
    <row r="21" spans="1:19" ht="15.75" thickBot="1" x14ac:dyDescent="0.3">
      <c r="A21" s="35" t="s">
        <v>6</v>
      </c>
      <c r="B21" s="36">
        <f t="shared" ref="B21:F21" si="5">B16+B18</f>
        <v>1207762</v>
      </c>
      <c r="C21" s="36">
        <f>C16+C18</f>
        <v>1911846</v>
      </c>
      <c r="D21" s="36">
        <f>D16+D18</f>
        <v>983518</v>
      </c>
      <c r="E21" s="36">
        <f>E16+E18</f>
        <v>1240304</v>
      </c>
      <c r="F21" s="36">
        <f t="shared" si="5"/>
        <v>1040951</v>
      </c>
      <c r="G21" s="36">
        <f t="shared" ref="G21" si="6">G16+G18</f>
        <v>1066279</v>
      </c>
      <c r="H21" s="36">
        <f>H16+H18</f>
        <v>1278501</v>
      </c>
      <c r="I21" s="36">
        <f t="shared" ref="I21:J21" si="7">I16+I18</f>
        <v>1278095</v>
      </c>
      <c r="J21" s="92">
        <f t="shared" si="7"/>
        <v>1157309.8</v>
      </c>
      <c r="K21" s="102">
        <f t="shared" ref="K21:L21" si="8">K16+K18</f>
        <v>1157309.8</v>
      </c>
      <c r="L21" s="103">
        <f t="shared" si="8"/>
        <v>1157309.8</v>
      </c>
      <c r="M21" s="103">
        <f t="shared" ref="M21:N21" si="9">M16+M18</f>
        <v>1157309.8</v>
      </c>
      <c r="N21" s="103">
        <f t="shared" si="9"/>
        <v>1157309.8</v>
      </c>
      <c r="O21" s="104">
        <f t="shared" ref="O21" si="10">O16+O18</f>
        <v>1157309.8</v>
      </c>
    </row>
    <row r="22" spans="1:19" ht="15.75" thickBot="1" x14ac:dyDescent="0.3">
      <c r="A22" s="40"/>
      <c r="B22" s="41"/>
      <c r="C22" s="42"/>
      <c r="D22" s="41"/>
      <c r="E22" s="112"/>
      <c r="F22" s="37"/>
      <c r="G22" s="37"/>
      <c r="H22" s="37"/>
      <c r="I22" s="37"/>
      <c r="J22" s="113"/>
      <c r="K22" s="108"/>
      <c r="L22" s="109"/>
      <c r="M22" s="109"/>
      <c r="N22" s="109"/>
      <c r="O22" s="110"/>
    </row>
    <row r="23" spans="1:19" x14ac:dyDescent="0.25">
      <c r="A23" s="43" t="s">
        <v>7</v>
      </c>
      <c r="B23" s="44">
        <v>777769</v>
      </c>
      <c r="C23" s="44">
        <v>847404</v>
      </c>
      <c r="D23" s="44">
        <v>915249</v>
      </c>
      <c r="E23" s="44">
        <v>934735</v>
      </c>
      <c r="F23" s="44">
        <v>829584</v>
      </c>
      <c r="G23" s="44">
        <v>805540</v>
      </c>
      <c r="H23" s="44">
        <v>874942</v>
      </c>
      <c r="I23" s="44">
        <v>999213</v>
      </c>
      <c r="J23" s="94">
        <v>922716.8</v>
      </c>
      <c r="K23" s="94">
        <v>922716.8</v>
      </c>
      <c r="L23" s="94">
        <v>922716.8</v>
      </c>
      <c r="M23" s="94">
        <v>922716.8</v>
      </c>
      <c r="N23" s="94">
        <v>922716.8</v>
      </c>
      <c r="O23" s="129">
        <v>922716.8</v>
      </c>
    </row>
    <row r="24" spans="1:19" x14ac:dyDescent="0.25">
      <c r="A24" s="31" t="s">
        <v>8</v>
      </c>
      <c r="B24" s="45">
        <v>407435</v>
      </c>
      <c r="C24" s="46">
        <v>597726</v>
      </c>
      <c r="D24" s="45">
        <v>881851</v>
      </c>
      <c r="E24" s="47">
        <v>294585</v>
      </c>
      <c r="F24" s="45">
        <v>140872</v>
      </c>
      <c r="G24" s="45">
        <v>226313</v>
      </c>
      <c r="H24" s="45">
        <v>386934</v>
      </c>
      <c r="I24" s="45">
        <v>215203</v>
      </c>
      <c r="J24" s="95">
        <v>258952</v>
      </c>
      <c r="K24" s="95">
        <v>234593</v>
      </c>
      <c r="L24" s="95">
        <v>234593</v>
      </c>
      <c r="M24" s="95">
        <v>234593</v>
      </c>
      <c r="N24" s="95">
        <v>234593</v>
      </c>
      <c r="O24" s="130">
        <v>234593</v>
      </c>
    </row>
    <row r="25" spans="1:19" ht="15.75" thickBot="1" x14ac:dyDescent="0.3">
      <c r="A25" s="35" t="s">
        <v>9</v>
      </c>
      <c r="B25" s="36">
        <f t="shared" ref="B25:F25" si="11">B23+B24</f>
        <v>1185204</v>
      </c>
      <c r="C25" s="36">
        <f t="shared" si="11"/>
        <v>1445130</v>
      </c>
      <c r="D25" s="36">
        <f t="shared" si="11"/>
        <v>1797100</v>
      </c>
      <c r="E25" s="36">
        <f t="shared" si="11"/>
        <v>1229320</v>
      </c>
      <c r="F25" s="36">
        <f t="shared" si="11"/>
        <v>970456</v>
      </c>
      <c r="G25" s="36">
        <f t="shared" ref="G25:H25" si="12">G23+G24</f>
        <v>1031853</v>
      </c>
      <c r="H25" s="36">
        <f t="shared" si="12"/>
        <v>1261876</v>
      </c>
      <c r="I25" s="36">
        <f t="shared" ref="I25" si="13">I23+I24</f>
        <v>1214416</v>
      </c>
      <c r="J25" s="92">
        <f>J23+J24</f>
        <v>1181668.8</v>
      </c>
      <c r="K25" s="102">
        <f t="shared" ref="K25:L25" si="14">K23+K24</f>
        <v>1157309.8</v>
      </c>
      <c r="L25" s="103">
        <f t="shared" si="14"/>
        <v>1157309.8</v>
      </c>
      <c r="M25" s="103">
        <f t="shared" ref="M25:N25" si="15">M23+M24</f>
        <v>1157309.8</v>
      </c>
      <c r="N25" s="103">
        <f t="shared" si="15"/>
        <v>1157309.8</v>
      </c>
      <c r="O25" s="104">
        <f t="shared" ref="O25" si="16">O23+O24</f>
        <v>1157309.8</v>
      </c>
    </row>
    <row r="26" spans="1:19" ht="15.75" thickBot="1" x14ac:dyDescent="0.3">
      <c r="A26" s="48"/>
      <c r="B26" s="41"/>
      <c r="C26" s="42"/>
      <c r="D26" s="41"/>
      <c r="E26" s="49"/>
      <c r="F26" s="41"/>
      <c r="G26" s="41"/>
      <c r="H26" s="41"/>
      <c r="I26" s="41"/>
      <c r="J26" s="96"/>
      <c r="K26" s="114"/>
      <c r="L26" s="115"/>
      <c r="M26" s="115"/>
      <c r="N26" s="115"/>
      <c r="O26" s="116"/>
    </row>
    <row r="27" spans="1:19" ht="15.75" thickBot="1" x14ac:dyDescent="0.3">
      <c r="A27" s="50" t="s">
        <v>10</v>
      </c>
      <c r="B27" s="51">
        <f t="shared" ref="B27:H27" si="17">B21-B25</f>
        <v>22558</v>
      </c>
      <c r="C27" s="51">
        <f t="shared" si="17"/>
        <v>466716</v>
      </c>
      <c r="D27" s="51">
        <f t="shared" si="17"/>
        <v>-813582</v>
      </c>
      <c r="E27" s="51">
        <f t="shared" si="17"/>
        <v>10984</v>
      </c>
      <c r="F27" s="51">
        <f t="shared" si="17"/>
        <v>70495</v>
      </c>
      <c r="G27" s="51">
        <f t="shared" si="17"/>
        <v>34426</v>
      </c>
      <c r="H27" s="51">
        <f t="shared" si="17"/>
        <v>16625</v>
      </c>
      <c r="I27" s="51">
        <f t="shared" ref="I27:J27" si="18">I21-I25</f>
        <v>63679</v>
      </c>
      <c r="J27" s="97">
        <f t="shared" si="18"/>
        <v>-24359</v>
      </c>
      <c r="K27" s="117">
        <f t="shared" ref="K27:L27" si="19">K21-K25</f>
        <v>0</v>
      </c>
      <c r="L27" s="118">
        <f t="shared" si="19"/>
        <v>0</v>
      </c>
      <c r="M27" s="118">
        <f t="shared" ref="M27:N27" si="20">M21-M25</f>
        <v>0</v>
      </c>
      <c r="N27" s="118">
        <f t="shared" si="20"/>
        <v>0</v>
      </c>
      <c r="O27" s="119">
        <f t="shared" ref="O27" si="21">O21-O25</f>
        <v>0</v>
      </c>
    </row>
    <row r="28" spans="1:19" x14ac:dyDescent="0.25">
      <c r="A28" s="52"/>
      <c r="B28" s="53"/>
      <c r="C28" s="53"/>
      <c r="D28" s="53"/>
      <c r="E28" s="54"/>
      <c r="F28" s="53"/>
      <c r="G28" s="53"/>
      <c r="H28" s="53"/>
      <c r="I28" s="53"/>
      <c r="J28" s="98"/>
      <c r="K28" s="120"/>
      <c r="L28" s="121"/>
      <c r="M28" s="121"/>
      <c r="N28" s="121"/>
      <c r="O28" s="122"/>
    </row>
    <row r="29" spans="1:19" ht="24.75" customHeight="1" x14ac:dyDescent="0.25">
      <c r="A29" s="55" t="s">
        <v>11</v>
      </c>
      <c r="B29" s="56">
        <v>0</v>
      </c>
      <c r="C29" s="57">
        <v>0</v>
      </c>
      <c r="D29" s="56">
        <v>0</v>
      </c>
      <c r="E29" s="58">
        <v>0</v>
      </c>
      <c r="F29" s="56">
        <v>0</v>
      </c>
      <c r="G29" s="56">
        <v>0</v>
      </c>
      <c r="H29" s="56">
        <v>0</v>
      </c>
      <c r="I29" s="56">
        <v>0</v>
      </c>
      <c r="J29" s="99">
        <v>0</v>
      </c>
      <c r="K29" s="123">
        <v>0</v>
      </c>
      <c r="L29" s="124">
        <v>0</v>
      </c>
      <c r="M29" s="124">
        <v>0</v>
      </c>
      <c r="N29" s="124">
        <v>0</v>
      </c>
      <c r="O29" s="125">
        <v>0</v>
      </c>
      <c r="S29" s="1"/>
    </row>
    <row r="30" spans="1:19" ht="15.75" thickBot="1" x14ac:dyDescent="0.3">
      <c r="A30" s="59" t="s">
        <v>14</v>
      </c>
      <c r="B30" s="60">
        <v>0</v>
      </c>
      <c r="C30" s="61">
        <v>0</v>
      </c>
      <c r="D30" s="60">
        <v>0</v>
      </c>
      <c r="E30" s="62">
        <v>0</v>
      </c>
      <c r="F30" s="60">
        <v>0</v>
      </c>
      <c r="G30" s="60">
        <v>0</v>
      </c>
      <c r="H30" s="60">
        <v>0</v>
      </c>
      <c r="I30" s="60">
        <v>0</v>
      </c>
      <c r="J30" s="100">
        <v>0</v>
      </c>
      <c r="K30" s="126">
        <v>0</v>
      </c>
      <c r="L30" s="127">
        <v>0</v>
      </c>
      <c r="M30" s="127">
        <v>0</v>
      </c>
      <c r="N30" s="127">
        <v>0</v>
      </c>
      <c r="O30" s="128">
        <v>0</v>
      </c>
      <c r="S30" s="1"/>
    </row>
    <row r="31" spans="1:19" x14ac:dyDescent="0.25">
      <c r="S31" s="1"/>
    </row>
    <row r="32" spans="1:19" x14ac:dyDescent="0.25">
      <c r="S32" s="1"/>
    </row>
    <row r="33" spans="2:19" x14ac:dyDescent="0.25">
      <c r="S33" s="1"/>
    </row>
    <row r="34" spans="2:19" x14ac:dyDescent="0.25">
      <c r="B34" s="1"/>
      <c r="C34" s="1"/>
      <c r="D34" s="1"/>
      <c r="E34" s="1"/>
      <c r="F34" s="5"/>
    </row>
    <row r="35" spans="2:19" x14ac:dyDescent="0.25">
      <c r="B35" s="1"/>
      <c r="C35" s="1"/>
      <c r="D35" s="1"/>
      <c r="E35" s="1"/>
      <c r="F35" s="5"/>
    </row>
    <row r="36" spans="2:19" x14ac:dyDescent="0.25">
      <c r="B36" s="1"/>
      <c r="C36" s="1"/>
      <c r="D36" s="1"/>
      <c r="E36" s="1"/>
      <c r="F36" s="5"/>
    </row>
    <row r="37" spans="2:19" x14ac:dyDescent="0.25">
      <c r="B37" s="1"/>
      <c r="C37" s="1"/>
      <c r="D37" s="1"/>
      <c r="E37" s="1"/>
      <c r="F37" s="5"/>
    </row>
    <row r="38" spans="2:19" x14ac:dyDescent="0.25">
      <c r="B38" s="1"/>
      <c r="C38" s="1"/>
      <c r="D38" s="1"/>
      <c r="E38" s="1"/>
      <c r="F38" s="5"/>
    </row>
    <row r="39" spans="2:19" x14ac:dyDescent="0.25">
      <c r="B39" s="1"/>
      <c r="C39" s="1"/>
      <c r="D39" s="1"/>
      <c r="E39" s="1"/>
      <c r="F39" s="5"/>
    </row>
    <row r="40" spans="2:19" x14ac:dyDescent="0.25">
      <c r="B40" s="1"/>
      <c r="C40" s="1"/>
      <c r="D40" s="1"/>
      <c r="E40" s="1"/>
      <c r="F40" s="5"/>
    </row>
  </sheetData>
  <mergeCells count="2">
    <mergeCell ref="E4:G4"/>
    <mergeCell ref="I4:K4"/>
  </mergeCells>
  <phoneticPr fontId="0" type="noConversion"/>
  <pageMargins left="0.15748031496062992" right="0.15748031496062992" top="0.78740157480314965" bottom="0.78740157480314965" header="0.39370078740157483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M164"/>
  <sheetViews>
    <sheetView topLeftCell="A123" workbookViewId="0">
      <selection activeCell="B166" sqref="B166"/>
    </sheetView>
  </sheetViews>
  <sheetFormatPr defaultRowHeight="15" x14ac:dyDescent="0.25"/>
  <cols>
    <col min="1" max="1" width="6.140625" style="2" customWidth="1"/>
    <col min="2" max="2" width="28.5703125" style="6" customWidth="1"/>
    <col min="3" max="3" width="12.7109375" style="6" customWidth="1"/>
    <col min="4" max="5" width="12.7109375" style="2" customWidth="1"/>
    <col min="6" max="9" width="13" style="2" customWidth="1"/>
    <col min="10" max="13" width="9.140625" style="2"/>
    <col min="14" max="14" width="11.140625" style="2" customWidth="1"/>
    <col min="15" max="15" width="29.85546875" style="2" customWidth="1"/>
    <col min="16" max="16384" width="9.140625" style="2"/>
  </cols>
  <sheetData>
    <row r="1" spans="2:9" ht="15" customHeight="1" x14ac:dyDescent="0.25">
      <c r="D1" s="3"/>
      <c r="E1" s="3"/>
      <c r="F1" s="3"/>
    </row>
    <row r="2" spans="2:9" ht="15" customHeight="1" x14ac:dyDescent="0.25">
      <c r="B2" s="63" t="s">
        <v>81</v>
      </c>
      <c r="C2" s="63"/>
      <c r="D2" s="63"/>
    </row>
    <row r="3" spans="2:9" ht="15" customHeight="1" x14ac:dyDescent="0.25">
      <c r="B3" s="176" t="s">
        <v>16</v>
      </c>
      <c r="C3" s="176"/>
      <c r="D3" s="176"/>
      <c r="E3" s="176"/>
      <c r="F3" s="176"/>
      <c r="G3" s="176"/>
    </row>
    <row r="4" spans="2:9" ht="15" customHeight="1" thickBot="1" x14ac:dyDescent="0.3">
      <c r="B4" s="64"/>
      <c r="C4" s="64"/>
      <c r="D4" s="64"/>
      <c r="E4" s="64"/>
      <c r="F4" s="64"/>
      <c r="G4" s="3"/>
      <c r="H4" s="3"/>
      <c r="I4" s="3" t="s">
        <v>64</v>
      </c>
    </row>
    <row r="5" spans="2:9" ht="30.75" thickBot="1" x14ac:dyDescent="0.3">
      <c r="B5" s="131" t="s">
        <v>72</v>
      </c>
      <c r="C5" s="132"/>
      <c r="D5" s="133">
        <v>2024</v>
      </c>
      <c r="E5" s="133">
        <v>2025</v>
      </c>
      <c r="F5" s="133">
        <v>2026</v>
      </c>
      <c r="G5" s="133">
        <v>2027</v>
      </c>
      <c r="H5" s="133">
        <v>2028</v>
      </c>
      <c r="I5" s="133">
        <v>2029</v>
      </c>
    </row>
    <row r="6" spans="2:9" ht="5.0999999999999996" customHeight="1" thickBot="1" x14ac:dyDescent="0.3">
      <c r="B6" s="134"/>
      <c r="C6" s="135"/>
      <c r="D6" s="136"/>
      <c r="E6" s="136"/>
      <c r="F6" s="136"/>
      <c r="G6" s="136"/>
      <c r="H6" s="136"/>
      <c r="I6" s="136"/>
    </row>
    <row r="7" spans="2:9" x14ac:dyDescent="0.25">
      <c r="B7" s="85" t="s">
        <v>20</v>
      </c>
      <c r="C7" s="137" t="s">
        <v>21</v>
      </c>
      <c r="D7" s="138">
        <v>2306</v>
      </c>
      <c r="E7" s="138">
        <v>2537</v>
      </c>
      <c r="F7" s="138">
        <v>2790</v>
      </c>
      <c r="G7" s="138">
        <v>2930</v>
      </c>
      <c r="H7" s="138">
        <v>3076</v>
      </c>
      <c r="I7" s="138">
        <v>3076</v>
      </c>
    </row>
    <row r="8" spans="2:9" x14ac:dyDescent="0.25">
      <c r="B8" s="75"/>
      <c r="C8" s="139" t="s">
        <v>22</v>
      </c>
      <c r="D8" s="77">
        <v>7647</v>
      </c>
      <c r="E8" s="77">
        <v>8412</v>
      </c>
      <c r="F8" s="77">
        <v>8959</v>
      </c>
      <c r="G8" s="77">
        <v>9407</v>
      </c>
      <c r="H8" s="77">
        <v>9877</v>
      </c>
      <c r="I8" s="77">
        <v>9877</v>
      </c>
    </row>
    <row r="9" spans="2:9" ht="15.75" thickBot="1" x14ac:dyDescent="0.3">
      <c r="B9" s="75"/>
      <c r="C9" s="140" t="s">
        <v>23</v>
      </c>
      <c r="D9" s="141">
        <v>5341</v>
      </c>
      <c r="E9" s="141">
        <v>5875</v>
      </c>
      <c r="F9" s="141">
        <v>6169</v>
      </c>
      <c r="G9" s="141">
        <v>6477</v>
      </c>
      <c r="H9" s="141">
        <v>6801</v>
      </c>
      <c r="I9" s="141">
        <v>6801</v>
      </c>
    </row>
    <row r="10" spans="2:9" ht="5.0999999999999996" customHeight="1" thickBot="1" x14ac:dyDescent="0.3">
      <c r="B10" s="82"/>
      <c r="C10" s="142"/>
      <c r="D10" s="143"/>
      <c r="E10" s="143"/>
      <c r="F10" s="143"/>
      <c r="G10" s="143"/>
      <c r="H10" s="143"/>
      <c r="I10" s="143"/>
    </row>
    <row r="11" spans="2:9" x14ac:dyDescent="0.25">
      <c r="B11" s="85" t="s">
        <v>24</v>
      </c>
      <c r="C11" s="137" t="s">
        <v>21</v>
      </c>
      <c r="D11" s="138">
        <v>1372</v>
      </c>
      <c r="E11" s="138">
        <v>1509</v>
      </c>
      <c r="F11" s="138">
        <v>1660</v>
      </c>
      <c r="G11" s="138">
        <v>1743</v>
      </c>
      <c r="H11" s="138">
        <v>1830</v>
      </c>
      <c r="I11" s="138">
        <v>1830</v>
      </c>
    </row>
    <row r="12" spans="2:9" x14ac:dyDescent="0.25">
      <c r="B12" s="75"/>
      <c r="C12" s="139" t="s">
        <v>22</v>
      </c>
      <c r="D12" s="77">
        <v>2679</v>
      </c>
      <c r="E12" s="77">
        <v>2947</v>
      </c>
      <c r="F12" s="77">
        <v>3242</v>
      </c>
      <c r="G12" s="77">
        <v>3404</v>
      </c>
      <c r="H12" s="77">
        <v>3574</v>
      </c>
      <c r="I12" s="77">
        <v>3574</v>
      </c>
    </row>
    <row r="13" spans="2:9" ht="15.75" thickBot="1" x14ac:dyDescent="0.3">
      <c r="B13" s="75"/>
      <c r="C13" s="140" t="s">
        <v>23</v>
      </c>
      <c r="D13" s="141">
        <v>1307</v>
      </c>
      <c r="E13" s="144">
        <v>1438</v>
      </c>
      <c r="F13" s="144">
        <v>1581</v>
      </c>
      <c r="G13" s="144">
        <v>1661</v>
      </c>
      <c r="H13" s="144">
        <v>1744</v>
      </c>
      <c r="I13" s="141">
        <v>1744</v>
      </c>
    </row>
    <row r="14" spans="2:9" ht="5.0999999999999996" customHeight="1" thickBot="1" x14ac:dyDescent="0.3">
      <c r="B14" s="82"/>
      <c r="C14" s="142"/>
      <c r="D14" s="143"/>
      <c r="E14" s="143"/>
      <c r="F14" s="143"/>
      <c r="G14" s="143"/>
      <c r="H14" s="143"/>
      <c r="I14" s="143"/>
    </row>
    <row r="15" spans="2:9" x14ac:dyDescent="0.25">
      <c r="B15" s="85" t="s">
        <v>25</v>
      </c>
      <c r="C15" s="137" t="s">
        <v>21</v>
      </c>
      <c r="D15" s="138">
        <v>2060</v>
      </c>
      <c r="E15" s="138">
        <v>2266</v>
      </c>
      <c r="F15" s="138">
        <v>2493</v>
      </c>
      <c r="G15" s="138">
        <v>2617</v>
      </c>
      <c r="H15" s="138">
        <v>2748</v>
      </c>
      <c r="I15" s="138">
        <v>2748</v>
      </c>
    </row>
    <row r="16" spans="2:9" x14ac:dyDescent="0.25">
      <c r="B16" s="75"/>
      <c r="C16" s="139" t="s">
        <v>22</v>
      </c>
      <c r="D16" s="77">
        <v>4694</v>
      </c>
      <c r="E16" s="77">
        <v>5163</v>
      </c>
      <c r="F16" s="77">
        <v>5680</v>
      </c>
      <c r="G16" s="77">
        <v>5964</v>
      </c>
      <c r="H16" s="77">
        <v>6262</v>
      </c>
      <c r="I16" s="77">
        <v>6262</v>
      </c>
    </row>
    <row r="17" spans="2:9" ht="15.75" thickBot="1" x14ac:dyDescent="0.3">
      <c r="B17" s="75"/>
      <c r="C17" s="145" t="s">
        <v>23</v>
      </c>
      <c r="D17" s="146">
        <v>2634</v>
      </c>
      <c r="E17" s="147">
        <v>2897</v>
      </c>
      <c r="F17" s="147">
        <v>3187</v>
      </c>
      <c r="G17" s="147">
        <v>3346</v>
      </c>
      <c r="H17" s="147">
        <v>3514</v>
      </c>
      <c r="I17" s="146">
        <v>3514</v>
      </c>
    </row>
    <row r="18" spans="2:9" ht="5.0999999999999996" customHeight="1" thickBot="1" x14ac:dyDescent="0.3">
      <c r="B18" s="82"/>
      <c r="C18" s="83"/>
      <c r="D18" s="84"/>
      <c r="E18" s="84"/>
      <c r="F18" s="84"/>
      <c r="G18" s="84"/>
      <c r="H18" s="84"/>
      <c r="I18" s="84"/>
    </row>
    <row r="19" spans="2:9" x14ac:dyDescent="0.25">
      <c r="B19" s="85" t="s">
        <v>26</v>
      </c>
      <c r="C19" s="73" t="s">
        <v>21</v>
      </c>
      <c r="D19" s="74">
        <v>1843</v>
      </c>
      <c r="E19" s="74">
        <v>2027</v>
      </c>
      <c r="F19" s="74">
        <v>2230</v>
      </c>
      <c r="G19" s="74">
        <v>2342</v>
      </c>
      <c r="H19" s="74">
        <v>2459</v>
      </c>
      <c r="I19" s="74">
        <v>2459</v>
      </c>
    </row>
    <row r="20" spans="2:9" x14ac:dyDescent="0.25">
      <c r="B20" s="75"/>
      <c r="C20" s="86" t="s">
        <v>22</v>
      </c>
      <c r="D20" s="77">
        <v>3528</v>
      </c>
      <c r="E20" s="77">
        <v>3881</v>
      </c>
      <c r="F20" s="77">
        <v>4269</v>
      </c>
      <c r="G20" s="77">
        <v>4482</v>
      </c>
      <c r="H20" s="77">
        <v>4706</v>
      </c>
      <c r="I20" s="77">
        <v>4706</v>
      </c>
    </row>
    <row r="21" spans="2:9" ht="15.75" thickBot="1" x14ac:dyDescent="0.3">
      <c r="B21" s="75"/>
      <c r="C21" s="145" t="s">
        <v>23</v>
      </c>
      <c r="D21" s="146">
        <v>1685</v>
      </c>
      <c r="E21" s="147">
        <v>1854</v>
      </c>
      <c r="F21" s="147">
        <v>2039</v>
      </c>
      <c r="G21" s="147">
        <v>2141</v>
      </c>
      <c r="H21" s="147">
        <v>2248</v>
      </c>
      <c r="I21" s="146">
        <v>2248</v>
      </c>
    </row>
    <row r="22" spans="2:9" ht="5.0999999999999996" customHeight="1" thickBot="1" x14ac:dyDescent="0.3">
      <c r="B22" s="82"/>
      <c r="C22" s="83"/>
      <c r="D22" s="84"/>
      <c r="E22" s="84"/>
      <c r="F22" s="84"/>
      <c r="G22" s="84"/>
      <c r="H22" s="84"/>
      <c r="I22" s="84"/>
    </row>
    <row r="23" spans="2:9" x14ac:dyDescent="0.25">
      <c r="B23" s="85" t="s">
        <v>27</v>
      </c>
      <c r="C23" s="73" t="s">
        <v>21</v>
      </c>
      <c r="D23" s="74">
        <v>1348</v>
      </c>
      <c r="E23" s="74">
        <v>1483</v>
      </c>
      <c r="F23" s="74">
        <v>1631</v>
      </c>
      <c r="G23" s="74">
        <v>1713</v>
      </c>
      <c r="H23" s="74">
        <v>1798</v>
      </c>
      <c r="I23" s="74">
        <v>1798</v>
      </c>
    </row>
    <row r="24" spans="2:9" x14ac:dyDescent="0.25">
      <c r="B24" s="75"/>
      <c r="C24" s="86" t="s">
        <v>22</v>
      </c>
      <c r="D24" s="77">
        <v>2988</v>
      </c>
      <c r="E24" s="77">
        <v>3287</v>
      </c>
      <c r="F24" s="77">
        <v>3615</v>
      </c>
      <c r="G24" s="77">
        <v>3796</v>
      </c>
      <c r="H24" s="77">
        <v>3986</v>
      </c>
      <c r="I24" s="77">
        <v>3986</v>
      </c>
    </row>
    <row r="25" spans="2:9" ht="15.75" thickBot="1" x14ac:dyDescent="0.3">
      <c r="B25" s="75"/>
      <c r="C25" s="145" t="s">
        <v>23</v>
      </c>
      <c r="D25" s="146">
        <v>1640</v>
      </c>
      <c r="E25" s="147">
        <v>1804</v>
      </c>
      <c r="F25" s="147">
        <v>1984</v>
      </c>
      <c r="G25" s="147">
        <v>2084</v>
      </c>
      <c r="H25" s="147">
        <v>2188</v>
      </c>
      <c r="I25" s="146">
        <v>2188</v>
      </c>
    </row>
    <row r="26" spans="2:9" ht="5.0999999999999996" customHeight="1" thickBot="1" x14ac:dyDescent="0.3">
      <c r="B26" s="82"/>
      <c r="C26" s="83"/>
      <c r="D26" s="84"/>
      <c r="E26" s="84"/>
      <c r="F26" s="84"/>
      <c r="G26" s="84"/>
      <c r="H26" s="84"/>
      <c r="I26" s="84"/>
    </row>
    <row r="27" spans="2:9" x14ac:dyDescent="0.25">
      <c r="B27" s="85" t="s">
        <v>28</v>
      </c>
      <c r="C27" s="73" t="s">
        <v>21</v>
      </c>
      <c r="D27" s="74">
        <v>1267</v>
      </c>
      <c r="E27" s="74">
        <v>1394</v>
      </c>
      <c r="F27" s="74">
        <v>1533</v>
      </c>
      <c r="G27" s="74">
        <v>1610</v>
      </c>
      <c r="H27" s="74">
        <v>1690</v>
      </c>
      <c r="I27" s="74">
        <v>1690</v>
      </c>
    </row>
    <row r="28" spans="2:9" x14ac:dyDescent="0.25">
      <c r="B28" s="75"/>
      <c r="C28" s="86" t="s">
        <v>22</v>
      </c>
      <c r="D28" s="77">
        <v>3246</v>
      </c>
      <c r="E28" s="77">
        <v>3571</v>
      </c>
      <c r="F28" s="77">
        <v>3928</v>
      </c>
      <c r="G28" s="77">
        <v>4124</v>
      </c>
      <c r="H28" s="77">
        <v>4330</v>
      </c>
      <c r="I28" s="77">
        <v>4330</v>
      </c>
    </row>
    <row r="29" spans="2:9" ht="15.75" thickBot="1" x14ac:dyDescent="0.3">
      <c r="B29" s="75"/>
      <c r="C29" s="145" t="s">
        <v>23</v>
      </c>
      <c r="D29" s="146">
        <v>1979</v>
      </c>
      <c r="E29" s="147">
        <v>2177</v>
      </c>
      <c r="F29" s="147">
        <v>2395</v>
      </c>
      <c r="G29" s="147">
        <v>2514</v>
      </c>
      <c r="H29" s="147">
        <v>2640</v>
      </c>
      <c r="I29" s="146">
        <v>2640</v>
      </c>
    </row>
    <row r="30" spans="2:9" ht="5.0999999999999996" customHeight="1" thickBot="1" x14ac:dyDescent="0.3">
      <c r="B30" s="82"/>
      <c r="C30" s="83"/>
      <c r="D30" s="84"/>
      <c r="E30" s="84"/>
      <c r="F30" s="84"/>
      <c r="G30" s="84"/>
      <c r="H30" s="84"/>
      <c r="I30" s="84"/>
    </row>
    <row r="31" spans="2:9" x14ac:dyDescent="0.25">
      <c r="B31" s="85" t="s">
        <v>29</v>
      </c>
      <c r="C31" s="73" t="s">
        <v>21</v>
      </c>
      <c r="D31" s="74">
        <v>2673</v>
      </c>
      <c r="E31" s="74">
        <v>2940</v>
      </c>
      <c r="F31" s="74">
        <v>3234</v>
      </c>
      <c r="G31" s="74">
        <v>3396</v>
      </c>
      <c r="H31" s="74">
        <v>3566</v>
      </c>
      <c r="I31" s="74">
        <v>3566</v>
      </c>
    </row>
    <row r="32" spans="2:9" x14ac:dyDescent="0.25">
      <c r="B32" s="75"/>
      <c r="C32" s="86" t="s">
        <v>22</v>
      </c>
      <c r="D32" s="77">
        <v>5159</v>
      </c>
      <c r="E32" s="77">
        <v>5675</v>
      </c>
      <c r="F32" s="77">
        <v>6242</v>
      </c>
      <c r="G32" s="77">
        <v>6555</v>
      </c>
      <c r="H32" s="77">
        <v>6882</v>
      </c>
      <c r="I32" s="77">
        <v>6882</v>
      </c>
    </row>
    <row r="33" spans="2:9" ht="15.75" thickBot="1" x14ac:dyDescent="0.3">
      <c r="B33" s="75"/>
      <c r="C33" s="145" t="s">
        <v>23</v>
      </c>
      <c r="D33" s="146">
        <v>2486</v>
      </c>
      <c r="E33" s="147">
        <v>2735</v>
      </c>
      <c r="F33" s="147">
        <v>3008</v>
      </c>
      <c r="G33" s="147">
        <v>3158</v>
      </c>
      <c r="H33" s="147">
        <v>3316</v>
      </c>
      <c r="I33" s="146">
        <v>3316</v>
      </c>
    </row>
    <row r="34" spans="2:9" ht="5.0999999999999996" customHeight="1" thickBot="1" x14ac:dyDescent="0.3">
      <c r="B34" s="82"/>
      <c r="C34" s="83"/>
      <c r="D34" s="84"/>
      <c r="E34" s="84"/>
      <c r="F34" s="84"/>
      <c r="G34" s="84"/>
      <c r="H34" s="84"/>
      <c r="I34" s="84"/>
    </row>
    <row r="35" spans="2:9" x14ac:dyDescent="0.25">
      <c r="B35" s="85" t="s">
        <v>30</v>
      </c>
      <c r="C35" s="73" t="s">
        <v>21</v>
      </c>
      <c r="D35" s="74">
        <v>1673</v>
      </c>
      <c r="E35" s="74">
        <v>1840</v>
      </c>
      <c r="F35" s="74">
        <v>2024</v>
      </c>
      <c r="G35" s="74">
        <v>2126</v>
      </c>
      <c r="H35" s="74">
        <v>2232</v>
      </c>
      <c r="I35" s="74">
        <v>2232</v>
      </c>
    </row>
    <row r="36" spans="2:9" x14ac:dyDescent="0.25">
      <c r="B36" s="75"/>
      <c r="C36" s="86" t="s">
        <v>22</v>
      </c>
      <c r="D36" s="77">
        <v>3620</v>
      </c>
      <c r="E36" s="77">
        <v>3982.0000000000005</v>
      </c>
      <c r="F36" s="77">
        <v>4380</v>
      </c>
      <c r="G36" s="77">
        <v>4599</v>
      </c>
      <c r="H36" s="77">
        <v>4829</v>
      </c>
      <c r="I36" s="77">
        <v>4829</v>
      </c>
    </row>
    <row r="37" spans="2:9" ht="15.75" thickBot="1" x14ac:dyDescent="0.3">
      <c r="B37" s="75"/>
      <c r="C37" s="145" t="s">
        <v>23</v>
      </c>
      <c r="D37" s="146">
        <v>1947</v>
      </c>
      <c r="E37" s="147">
        <v>2142</v>
      </c>
      <c r="F37" s="147">
        <v>2356</v>
      </c>
      <c r="G37" s="147">
        <v>2474</v>
      </c>
      <c r="H37" s="147">
        <v>2597</v>
      </c>
      <c r="I37" s="146">
        <v>2597</v>
      </c>
    </row>
    <row r="38" spans="2:9" ht="5.0999999999999996" customHeight="1" thickBot="1" x14ac:dyDescent="0.3">
      <c r="B38" s="82"/>
      <c r="C38" s="83"/>
      <c r="D38" s="84"/>
      <c r="E38" s="84"/>
      <c r="F38" s="84"/>
      <c r="G38" s="84"/>
      <c r="H38" s="84"/>
      <c r="I38" s="84"/>
    </row>
    <row r="39" spans="2:9" x14ac:dyDescent="0.25">
      <c r="B39" s="85" t="s">
        <v>31</v>
      </c>
      <c r="C39" s="73" t="s">
        <v>21</v>
      </c>
      <c r="D39" s="74">
        <v>1751</v>
      </c>
      <c r="E39" s="74">
        <v>1926</v>
      </c>
      <c r="F39" s="74">
        <v>2119</v>
      </c>
      <c r="G39" s="74">
        <v>2225</v>
      </c>
      <c r="H39" s="74">
        <v>2336</v>
      </c>
      <c r="I39" s="74">
        <v>2336</v>
      </c>
    </row>
    <row r="40" spans="2:9" x14ac:dyDescent="0.25">
      <c r="B40" s="75"/>
      <c r="C40" s="86" t="s">
        <v>22</v>
      </c>
      <c r="D40" s="77">
        <v>3983</v>
      </c>
      <c r="E40" s="77">
        <v>4381</v>
      </c>
      <c r="F40" s="77">
        <v>4819</v>
      </c>
      <c r="G40" s="77">
        <v>5060</v>
      </c>
      <c r="H40" s="77">
        <v>5313</v>
      </c>
      <c r="I40" s="77">
        <v>5313</v>
      </c>
    </row>
    <row r="41" spans="2:9" ht="15.75" thickBot="1" x14ac:dyDescent="0.3">
      <c r="B41" s="78"/>
      <c r="C41" s="145" t="s">
        <v>23</v>
      </c>
      <c r="D41" s="81">
        <v>2232</v>
      </c>
      <c r="E41" s="80">
        <v>2455</v>
      </c>
      <c r="F41" s="80">
        <v>2701</v>
      </c>
      <c r="G41" s="80">
        <v>2836</v>
      </c>
      <c r="H41" s="80">
        <v>2978</v>
      </c>
      <c r="I41" s="81">
        <v>2978</v>
      </c>
    </row>
    <row r="42" spans="2:9" x14ac:dyDescent="0.25">
      <c r="B42" s="65"/>
      <c r="C42" s="66"/>
      <c r="D42" s="67"/>
      <c r="E42" s="67"/>
      <c r="F42" s="67"/>
    </row>
    <row r="43" spans="2:9" x14ac:dyDescent="0.25">
      <c r="B43" s="65"/>
      <c r="C43" s="66"/>
      <c r="D43" s="67"/>
      <c r="E43" s="67"/>
      <c r="F43" s="67"/>
    </row>
    <row r="44" spans="2:9" x14ac:dyDescent="0.25">
      <c r="B44" s="65"/>
      <c r="C44" s="66"/>
      <c r="D44" s="67"/>
      <c r="E44" s="67"/>
      <c r="F44" s="67"/>
    </row>
    <row r="45" spans="2:9" ht="15.75" thickBot="1" x14ac:dyDescent="0.3">
      <c r="B45" s="65"/>
      <c r="C45" s="66"/>
      <c r="D45" s="68"/>
      <c r="E45" s="68"/>
      <c r="F45" s="68"/>
      <c r="G45" s="69"/>
      <c r="H45" s="69"/>
      <c r="I45" s="69" t="s">
        <v>65</v>
      </c>
    </row>
    <row r="46" spans="2:9" x14ac:dyDescent="0.25">
      <c r="B46" s="72" t="s">
        <v>32</v>
      </c>
      <c r="C46" s="73" t="s">
        <v>21</v>
      </c>
      <c r="D46" s="74">
        <v>1407</v>
      </c>
      <c r="E46" s="74">
        <v>1548</v>
      </c>
      <c r="F46" s="74">
        <v>1702</v>
      </c>
      <c r="G46" s="74">
        <v>1788</v>
      </c>
      <c r="H46" s="74">
        <v>1877</v>
      </c>
      <c r="I46" s="74">
        <v>1877</v>
      </c>
    </row>
    <row r="47" spans="2:9" x14ac:dyDescent="0.25">
      <c r="B47" s="75"/>
      <c r="C47" s="86" t="s">
        <v>22</v>
      </c>
      <c r="D47" s="77">
        <v>2797</v>
      </c>
      <c r="E47" s="77">
        <v>3077</v>
      </c>
      <c r="F47" s="77">
        <v>3384</v>
      </c>
      <c r="G47" s="77">
        <v>3554</v>
      </c>
      <c r="H47" s="77">
        <v>3731</v>
      </c>
      <c r="I47" s="77">
        <v>3731</v>
      </c>
    </row>
    <row r="48" spans="2:9" s="4" customFormat="1" ht="15.75" thickBot="1" x14ac:dyDescent="0.3">
      <c r="B48" s="148"/>
      <c r="C48" s="145" t="s">
        <v>23</v>
      </c>
      <c r="D48" s="146">
        <v>1390</v>
      </c>
      <c r="E48" s="147">
        <v>1529.0000000000002</v>
      </c>
      <c r="F48" s="147">
        <v>1682</v>
      </c>
      <c r="G48" s="147">
        <v>1766</v>
      </c>
      <c r="H48" s="147">
        <v>1854</v>
      </c>
      <c r="I48" s="146">
        <v>1854</v>
      </c>
    </row>
    <row r="49" spans="2:9" s="4" customFormat="1" ht="5.0999999999999996" customHeight="1" thickBot="1" x14ac:dyDescent="0.3">
      <c r="B49" s="149"/>
      <c r="C49" s="83"/>
      <c r="D49" s="150"/>
      <c r="E49" s="150"/>
      <c r="F49" s="150"/>
      <c r="G49" s="150"/>
      <c r="H49" s="150"/>
      <c r="I49" s="150"/>
    </row>
    <row r="50" spans="2:9" x14ac:dyDescent="0.25">
      <c r="B50" s="85" t="s">
        <v>33</v>
      </c>
      <c r="C50" s="73" t="s">
        <v>21</v>
      </c>
      <c r="D50" s="74">
        <v>1309</v>
      </c>
      <c r="E50" s="74">
        <v>1440</v>
      </c>
      <c r="F50" s="74">
        <v>1584</v>
      </c>
      <c r="G50" s="74">
        <v>1663</v>
      </c>
      <c r="H50" s="74">
        <v>1746</v>
      </c>
      <c r="I50" s="74">
        <v>1746</v>
      </c>
    </row>
    <row r="51" spans="2:9" x14ac:dyDescent="0.25">
      <c r="B51" s="75"/>
      <c r="C51" s="86" t="s">
        <v>22</v>
      </c>
      <c r="D51" s="77">
        <v>2388</v>
      </c>
      <c r="E51" s="77">
        <v>2627</v>
      </c>
      <c r="F51" s="77">
        <v>2889</v>
      </c>
      <c r="G51" s="77">
        <v>3034</v>
      </c>
      <c r="H51" s="77">
        <v>3186</v>
      </c>
      <c r="I51" s="77">
        <v>3186</v>
      </c>
    </row>
    <row r="52" spans="2:9" ht="15.75" thickBot="1" x14ac:dyDescent="0.3">
      <c r="B52" s="75"/>
      <c r="C52" s="145" t="s">
        <v>23</v>
      </c>
      <c r="D52" s="146">
        <v>1079</v>
      </c>
      <c r="E52" s="147">
        <v>1187</v>
      </c>
      <c r="F52" s="147">
        <v>1306</v>
      </c>
      <c r="G52" s="147">
        <v>1371</v>
      </c>
      <c r="H52" s="147">
        <v>1439</v>
      </c>
      <c r="I52" s="146">
        <v>1439</v>
      </c>
    </row>
    <row r="53" spans="2:9" ht="5.0999999999999996" customHeight="1" thickBot="1" x14ac:dyDescent="0.3">
      <c r="B53" s="82"/>
      <c r="C53" s="83"/>
      <c r="D53" s="84"/>
      <c r="E53" s="84"/>
      <c r="F53" s="84"/>
      <c r="G53" s="84"/>
      <c r="H53" s="84"/>
      <c r="I53" s="84"/>
    </row>
    <row r="54" spans="2:9" x14ac:dyDescent="0.25">
      <c r="B54" s="85" t="s">
        <v>34</v>
      </c>
      <c r="C54" s="73" t="s">
        <v>21</v>
      </c>
      <c r="D54" s="74">
        <v>2333</v>
      </c>
      <c r="E54" s="74">
        <v>2566</v>
      </c>
      <c r="F54" s="74">
        <v>2823</v>
      </c>
      <c r="G54" s="74">
        <v>2964</v>
      </c>
      <c r="H54" s="74">
        <v>3112</v>
      </c>
      <c r="I54" s="74">
        <v>3112</v>
      </c>
    </row>
    <row r="55" spans="2:9" x14ac:dyDescent="0.25">
      <c r="B55" s="75"/>
      <c r="C55" s="86" t="s">
        <v>22</v>
      </c>
      <c r="D55" s="77">
        <v>4886</v>
      </c>
      <c r="E55" s="77">
        <v>5375</v>
      </c>
      <c r="F55" s="77">
        <v>5912</v>
      </c>
      <c r="G55" s="77">
        <v>6208</v>
      </c>
      <c r="H55" s="77">
        <v>6518</v>
      </c>
      <c r="I55" s="77">
        <v>6518</v>
      </c>
    </row>
    <row r="56" spans="2:9" ht="15.75" thickBot="1" x14ac:dyDescent="0.3">
      <c r="B56" s="75"/>
      <c r="C56" s="145" t="s">
        <v>23</v>
      </c>
      <c r="D56" s="146">
        <v>2553</v>
      </c>
      <c r="E56" s="147">
        <v>2808</v>
      </c>
      <c r="F56" s="147">
        <v>3089</v>
      </c>
      <c r="G56" s="147">
        <v>3244</v>
      </c>
      <c r="H56" s="147">
        <v>3406</v>
      </c>
      <c r="I56" s="146">
        <v>3406</v>
      </c>
    </row>
    <row r="57" spans="2:9" ht="5.0999999999999996" customHeight="1" thickBot="1" x14ac:dyDescent="0.3">
      <c r="B57" s="82"/>
      <c r="C57" s="83"/>
      <c r="D57" s="84"/>
      <c r="E57" s="84"/>
      <c r="F57" s="84"/>
      <c r="G57" s="84"/>
      <c r="H57" s="84"/>
      <c r="I57" s="84"/>
    </row>
    <row r="58" spans="2:9" x14ac:dyDescent="0.25">
      <c r="B58" s="85" t="s">
        <v>35</v>
      </c>
      <c r="C58" s="73" t="s">
        <v>21</v>
      </c>
      <c r="D58" s="74">
        <v>2351</v>
      </c>
      <c r="E58" s="74">
        <v>2586</v>
      </c>
      <c r="F58" s="74">
        <v>2845</v>
      </c>
      <c r="G58" s="74">
        <v>2987</v>
      </c>
      <c r="H58" s="74">
        <v>3136</v>
      </c>
      <c r="I58" s="74">
        <v>3136</v>
      </c>
    </row>
    <row r="59" spans="2:9" x14ac:dyDescent="0.25">
      <c r="B59" s="75"/>
      <c r="C59" s="86" t="s">
        <v>22</v>
      </c>
      <c r="D59" s="77">
        <v>3952</v>
      </c>
      <c r="E59" s="77">
        <v>4347</v>
      </c>
      <c r="F59" s="77">
        <v>4782</v>
      </c>
      <c r="G59" s="77">
        <v>5021</v>
      </c>
      <c r="H59" s="77">
        <v>5272</v>
      </c>
      <c r="I59" s="77">
        <v>5272</v>
      </c>
    </row>
    <row r="60" spans="2:9" ht="15.75" thickBot="1" x14ac:dyDescent="0.3">
      <c r="B60" s="75"/>
      <c r="C60" s="145" t="s">
        <v>23</v>
      </c>
      <c r="D60" s="146">
        <v>1601</v>
      </c>
      <c r="E60" s="147">
        <v>1761</v>
      </c>
      <c r="F60" s="147">
        <v>1937</v>
      </c>
      <c r="G60" s="147">
        <v>2034</v>
      </c>
      <c r="H60" s="147">
        <v>2136</v>
      </c>
      <c r="I60" s="146">
        <v>2136</v>
      </c>
    </row>
    <row r="61" spans="2:9" ht="5.0999999999999996" customHeight="1" thickBot="1" x14ac:dyDescent="0.3">
      <c r="B61" s="82"/>
      <c r="C61" s="83"/>
      <c r="D61" s="84"/>
      <c r="E61" s="84"/>
      <c r="F61" s="84"/>
      <c r="G61" s="84"/>
      <c r="H61" s="84"/>
      <c r="I61" s="84"/>
    </row>
    <row r="62" spans="2:9" x14ac:dyDescent="0.25">
      <c r="B62" s="85" t="s">
        <v>36</v>
      </c>
      <c r="C62" s="73" t="s">
        <v>21</v>
      </c>
      <c r="D62" s="74">
        <v>1400</v>
      </c>
      <c r="E62" s="74">
        <v>1540</v>
      </c>
      <c r="F62" s="74">
        <v>1694</v>
      </c>
      <c r="G62" s="74">
        <v>1779</v>
      </c>
      <c r="H62" s="74">
        <v>1868</v>
      </c>
      <c r="I62" s="74">
        <v>1868</v>
      </c>
    </row>
    <row r="63" spans="2:9" x14ac:dyDescent="0.25">
      <c r="B63" s="75"/>
      <c r="C63" s="86" t="s">
        <v>22</v>
      </c>
      <c r="D63" s="77">
        <v>2874</v>
      </c>
      <c r="E63" s="77">
        <v>3161</v>
      </c>
      <c r="F63" s="77">
        <v>3487</v>
      </c>
      <c r="G63" s="77">
        <v>3651</v>
      </c>
      <c r="H63" s="77">
        <v>3834</v>
      </c>
      <c r="I63" s="77">
        <v>3834</v>
      </c>
    </row>
    <row r="64" spans="2:9" ht="15.75" thickBot="1" x14ac:dyDescent="0.3">
      <c r="B64" s="75"/>
      <c r="C64" s="145" t="s">
        <v>23</v>
      </c>
      <c r="D64" s="146">
        <v>1474</v>
      </c>
      <c r="E64" s="147">
        <v>1621</v>
      </c>
      <c r="F64" s="147">
        <v>1784</v>
      </c>
      <c r="G64" s="147">
        <v>1873</v>
      </c>
      <c r="H64" s="147">
        <v>1966</v>
      </c>
      <c r="I64" s="146">
        <v>1966</v>
      </c>
    </row>
    <row r="65" spans="2:9" ht="5.0999999999999996" customHeight="1" thickBot="1" x14ac:dyDescent="0.3">
      <c r="B65" s="82"/>
      <c r="C65" s="83"/>
      <c r="D65" s="84"/>
      <c r="E65" s="84"/>
      <c r="F65" s="84"/>
      <c r="G65" s="84"/>
      <c r="H65" s="84"/>
      <c r="I65" s="84"/>
    </row>
    <row r="66" spans="2:9" x14ac:dyDescent="0.25">
      <c r="B66" s="85" t="s">
        <v>37</v>
      </c>
      <c r="C66" s="73" t="s">
        <v>21</v>
      </c>
      <c r="D66" s="74">
        <v>1633</v>
      </c>
      <c r="E66" s="74">
        <v>1796</v>
      </c>
      <c r="F66" s="74">
        <v>1976</v>
      </c>
      <c r="G66" s="74">
        <v>2075</v>
      </c>
      <c r="H66" s="74">
        <v>2178</v>
      </c>
      <c r="I66" s="74">
        <v>2178</v>
      </c>
    </row>
    <row r="67" spans="2:9" x14ac:dyDescent="0.25">
      <c r="B67" s="75"/>
      <c r="C67" s="86" t="s">
        <v>22</v>
      </c>
      <c r="D67" s="77">
        <v>4089</v>
      </c>
      <c r="E67" s="77">
        <v>4498</v>
      </c>
      <c r="F67" s="77">
        <v>4948</v>
      </c>
      <c r="G67" s="77">
        <v>5195</v>
      </c>
      <c r="H67" s="77">
        <v>5455</v>
      </c>
      <c r="I67" s="77">
        <v>5455</v>
      </c>
    </row>
    <row r="68" spans="2:9" ht="15.75" thickBot="1" x14ac:dyDescent="0.3">
      <c r="B68" s="75"/>
      <c r="C68" s="145" t="s">
        <v>23</v>
      </c>
      <c r="D68" s="146">
        <v>2456</v>
      </c>
      <c r="E68" s="147">
        <v>2702</v>
      </c>
      <c r="F68" s="147">
        <v>2972</v>
      </c>
      <c r="G68" s="147">
        <v>3120</v>
      </c>
      <c r="H68" s="147">
        <v>3276</v>
      </c>
      <c r="I68" s="146">
        <v>3276</v>
      </c>
    </row>
    <row r="69" spans="2:9" ht="5.0999999999999996" customHeight="1" thickBot="1" x14ac:dyDescent="0.3">
      <c r="B69" s="82"/>
      <c r="C69" s="83"/>
      <c r="D69" s="84"/>
      <c r="E69" s="84"/>
      <c r="F69" s="84"/>
      <c r="G69" s="84"/>
      <c r="H69" s="84"/>
      <c r="I69" s="84"/>
    </row>
    <row r="70" spans="2:9" x14ac:dyDescent="0.25">
      <c r="B70" s="85" t="s">
        <v>38</v>
      </c>
      <c r="C70" s="73" t="s">
        <v>21</v>
      </c>
      <c r="D70" s="74">
        <v>1499</v>
      </c>
      <c r="E70" s="74">
        <v>1649</v>
      </c>
      <c r="F70" s="74">
        <v>1814</v>
      </c>
      <c r="G70" s="74">
        <v>1904</v>
      </c>
      <c r="H70" s="74">
        <v>2000</v>
      </c>
      <c r="I70" s="74">
        <v>2000</v>
      </c>
    </row>
    <row r="71" spans="2:9" x14ac:dyDescent="0.25">
      <c r="B71" s="75"/>
      <c r="C71" s="86" t="s">
        <v>22</v>
      </c>
      <c r="D71" s="77">
        <v>3565</v>
      </c>
      <c r="E71" s="77">
        <v>3922</v>
      </c>
      <c r="F71" s="77">
        <v>4314</v>
      </c>
      <c r="G71" s="77">
        <v>4529</v>
      </c>
      <c r="H71" s="77">
        <v>4756</v>
      </c>
      <c r="I71" s="77">
        <v>4756</v>
      </c>
    </row>
    <row r="72" spans="2:9" ht="15.75" thickBot="1" x14ac:dyDescent="0.3">
      <c r="B72" s="75"/>
      <c r="C72" s="145" t="s">
        <v>23</v>
      </c>
      <c r="D72" s="146">
        <v>2066</v>
      </c>
      <c r="E72" s="147">
        <v>2273</v>
      </c>
      <c r="F72" s="147">
        <v>2500</v>
      </c>
      <c r="G72" s="147">
        <v>2625</v>
      </c>
      <c r="H72" s="147">
        <v>2756</v>
      </c>
      <c r="I72" s="146">
        <v>2756</v>
      </c>
    </row>
    <row r="73" spans="2:9" ht="5.0999999999999996" customHeight="1" thickBot="1" x14ac:dyDescent="0.3">
      <c r="B73" s="82"/>
      <c r="C73" s="83"/>
      <c r="D73" s="84"/>
      <c r="E73" s="84"/>
      <c r="F73" s="84"/>
      <c r="G73" s="84"/>
      <c r="H73" s="84"/>
      <c r="I73" s="84"/>
    </row>
    <row r="74" spans="2:9" x14ac:dyDescent="0.25">
      <c r="B74" s="85" t="s">
        <v>39</v>
      </c>
      <c r="C74" s="73" t="s">
        <v>21</v>
      </c>
      <c r="D74" s="74">
        <v>1943</v>
      </c>
      <c r="E74" s="74">
        <v>2137</v>
      </c>
      <c r="F74" s="74">
        <v>2351</v>
      </c>
      <c r="G74" s="74">
        <v>2469</v>
      </c>
      <c r="H74" s="74">
        <v>2592</v>
      </c>
      <c r="I74" s="74">
        <v>2592</v>
      </c>
    </row>
    <row r="75" spans="2:9" x14ac:dyDescent="0.25">
      <c r="B75" s="75"/>
      <c r="C75" s="86" t="s">
        <v>22</v>
      </c>
      <c r="D75" s="77">
        <v>4112</v>
      </c>
      <c r="E75" s="77">
        <v>4523</v>
      </c>
      <c r="F75" s="77">
        <v>4976</v>
      </c>
      <c r="G75" s="77">
        <v>5224</v>
      </c>
      <c r="H75" s="77">
        <v>5486</v>
      </c>
      <c r="I75" s="77">
        <v>5486</v>
      </c>
    </row>
    <row r="76" spans="2:9" ht="15.75" thickBot="1" x14ac:dyDescent="0.3">
      <c r="B76" s="75"/>
      <c r="C76" s="145" t="s">
        <v>23</v>
      </c>
      <c r="D76" s="146">
        <v>2169</v>
      </c>
      <c r="E76" s="147">
        <v>2386</v>
      </c>
      <c r="F76" s="147">
        <v>2624</v>
      </c>
      <c r="G76" s="147">
        <v>2756</v>
      </c>
      <c r="H76" s="147">
        <v>2894</v>
      </c>
      <c r="I76" s="146">
        <v>2894</v>
      </c>
    </row>
    <row r="77" spans="2:9" ht="5.0999999999999996" customHeight="1" thickBot="1" x14ac:dyDescent="0.3">
      <c r="B77" s="82"/>
      <c r="C77" s="83"/>
      <c r="D77" s="84"/>
      <c r="E77" s="84"/>
      <c r="F77" s="84"/>
      <c r="G77" s="84"/>
      <c r="H77" s="84"/>
      <c r="I77" s="84"/>
    </row>
    <row r="78" spans="2:9" x14ac:dyDescent="0.25">
      <c r="B78" s="85" t="s">
        <v>40</v>
      </c>
      <c r="C78" s="73" t="s">
        <v>21</v>
      </c>
      <c r="D78" s="74">
        <v>3241</v>
      </c>
      <c r="E78" s="74">
        <v>3565</v>
      </c>
      <c r="F78" s="74">
        <v>3922</v>
      </c>
      <c r="G78" s="74">
        <v>4118</v>
      </c>
      <c r="H78" s="74">
        <v>4324</v>
      </c>
      <c r="I78" s="74">
        <v>4324</v>
      </c>
    </row>
    <row r="79" spans="2:9" x14ac:dyDescent="0.25">
      <c r="B79" s="75"/>
      <c r="C79" s="86" t="s">
        <v>22</v>
      </c>
      <c r="D79" s="77">
        <v>6014</v>
      </c>
      <c r="E79" s="77">
        <v>6615</v>
      </c>
      <c r="F79" s="77">
        <v>7277</v>
      </c>
      <c r="G79" s="77">
        <v>7641</v>
      </c>
      <c r="H79" s="77">
        <v>8023</v>
      </c>
      <c r="I79" s="77">
        <v>8023</v>
      </c>
    </row>
    <row r="80" spans="2:9" ht="15.75" thickBot="1" x14ac:dyDescent="0.3">
      <c r="B80" s="75"/>
      <c r="C80" s="145" t="s">
        <v>23</v>
      </c>
      <c r="D80" s="146">
        <v>2773</v>
      </c>
      <c r="E80" s="147">
        <v>3050</v>
      </c>
      <c r="F80" s="147">
        <v>3355</v>
      </c>
      <c r="G80" s="147">
        <v>3523</v>
      </c>
      <c r="H80" s="147">
        <v>3699</v>
      </c>
      <c r="I80" s="146">
        <v>3699</v>
      </c>
    </row>
    <row r="81" spans="2:9" ht="5.0999999999999996" customHeight="1" thickBot="1" x14ac:dyDescent="0.3">
      <c r="B81" s="82"/>
      <c r="C81" s="83"/>
      <c r="D81" s="84"/>
      <c r="E81" s="84"/>
      <c r="F81" s="84"/>
      <c r="G81" s="84"/>
      <c r="H81" s="84"/>
      <c r="I81" s="84"/>
    </row>
    <row r="82" spans="2:9" x14ac:dyDescent="0.25">
      <c r="B82" s="85" t="s">
        <v>41</v>
      </c>
      <c r="C82" s="73" t="s">
        <v>21</v>
      </c>
      <c r="D82" s="74">
        <v>4910</v>
      </c>
      <c r="E82" s="74">
        <v>5401</v>
      </c>
      <c r="F82" s="74">
        <v>5941</v>
      </c>
      <c r="G82" s="74">
        <v>6238</v>
      </c>
      <c r="H82" s="74">
        <v>6550</v>
      </c>
      <c r="I82" s="74">
        <v>6550</v>
      </c>
    </row>
    <row r="83" spans="2:9" x14ac:dyDescent="0.25">
      <c r="B83" s="75"/>
      <c r="C83" s="86" t="s">
        <v>22</v>
      </c>
      <c r="D83" s="77">
        <v>10150</v>
      </c>
      <c r="E83" s="77">
        <v>11165</v>
      </c>
      <c r="F83" s="77">
        <v>12282</v>
      </c>
      <c r="G83" s="77">
        <v>12896</v>
      </c>
      <c r="H83" s="77">
        <v>13540</v>
      </c>
      <c r="I83" s="77">
        <v>13540</v>
      </c>
    </row>
    <row r="84" spans="2:9" ht="15.75" thickBot="1" x14ac:dyDescent="0.3">
      <c r="B84" s="78"/>
      <c r="C84" s="145" t="s">
        <v>23</v>
      </c>
      <c r="D84" s="80">
        <v>5240</v>
      </c>
      <c r="E84" s="80">
        <v>5764</v>
      </c>
      <c r="F84" s="80">
        <v>6340</v>
      </c>
      <c r="G84" s="80">
        <v>6657</v>
      </c>
      <c r="H84" s="80">
        <v>6990</v>
      </c>
      <c r="I84" s="81">
        <v>6990</v>
      </c>
    </row>
    <row r="85" spans="2:9" x14ac:dyDescent="0.25">
      <c r="B85" s="65"/>
      <c r="C85" s="66"/>
      <c r="D85" s="67"/>
      <c r="E85" s="67"/>
      <c r="F85" s="67"/>
    </row>
    <row r="86" spans="2:9" x14ac:dyDescent="0.25">
      <c r="B86" s="65"/>
      <c r="C86" s="66"/>
      <c r="D86" s="67"/>
      <c r="E86" s="67"/>
      <c r="F86" s="67"/>
    </row>
    <row r="87" spans="2:9" x14ac:dyDescent="0.25">
      <c r="B87" s="65"/>
      <c r="C87" s="66"/>
      <c r="D87" s="67"/>
      <c r="E87" s="67"/>
      <c r="F87" s="67"/>
    </row>
    <row r="88" spans="2:9" x14ac:dyDescent="0.25">
      <c r="B88" s="65"/>
      <c r="C88" s="66"/>
      <c r="D88" s="67"/>
      <c r="E88" s="67"/>
      <c r="F88" s="67"/>
    </row>
    <row r="89" spans="2:9" ht="15.75" thickBot="1" x14ac:dyDescent="0.3">
      <c r="B89" s="65"/>
      <c r="C89" s="66"/>
      <c r="D89" s="68"/>
      <c r="E89" s="68"/>
      <c r="F89" s="68"/>
      <c r="G89" s="69"/>
      <c r="H89" s="69"/>
      <c r="I89" s="69" t="s">
        <v>66</v>
      </c>
    </row>
    <row r="90" spans="2:9" x14ac:dyDescent="0.25">
      <c r="B90" s="72" t="s">
        <v>42</v>
      </c>
      <c r="C90" s="73" t="s">
        <v>21</v>
      </c>
      <c r="D90" s="74">
        <v>6329</v>
      </c>
      <c r="E90" s="74">
        <v>6962</v>
      </c>
      <c r="F90" s="74">
        <v>7658</v>
      </c>
      <c r="G90" s="74">
        <v>8041</v>
      </c>
      <c r="H90" s="74">
        <v>8443</v>
      </c>
      <c r="I90" s="74">
        <v>8443</v>
      </c>
    </row>
    <row r="91" spans="2:9" x14ac:dyDescent="0.25">
      <c r="B91" s="151"/>
      <c r="C91" s="86" t="s">
        <v>22</v>
      </c>
      <c r="D91" s="77">
        <v>11145</v>
      </c>
      <c r="E91" s="77">
        <v>12260</v>
      </c>
      <c r="F91" s="77">
        <v>13485</v>
      </c>
      <c r="G91" s="77">
        <v>14160</v>
      </c>
      <c r="H91" s="77">
        <v>14868</v>
      </c>
      <c r="I91" s="77">
        <v>14868</v>
      </c>
    </row>
    <row r="92" spans="2:9" ht="15.75" thickBot="1" x14ac:dyDescent="0.3">
      <c r="B92" s="152"/>
      <c r="C92" s="145" t="s">
        <v>23</v>
      </c>
      <c r="D92" s="81">
        <v>4816</v>
      </c>
      <c r="E92" s="80">
        <v>5298</v>
      </c>
      <c r="F92" s="80">
        <v>5827</v>
      </c>
      <c r="G92" s="80">
        <v>6119</v>
      </c>
      <c r="H92" s="80">
        <v>6425</v>
      </c>
      <c r="I92" s="81">
        <v>6425</v>
      </c>
    </row>
    <row r="93" spans="2:9" ht="5.0999999999999996" customHeight="1" thickBot="1" x14ac:dyDescent="0.3">
      <c r="B93" s="153"/>
      <c r="C93" s="66"/>
      <c r="D93" s="68"/>
      <c r="E93" s="68"/>
      <c r="F93" s="68"/>
      <c r="G93" s="68"/>
      <c r="H93" s="68"/>
      <c r="I93" s="68"/>
    </row>
    <row r="94" spans="2:9" x14ac:dyDescent="0.25">
      <c r="B94" s="72" t="s">
        <v>43</v>
      </c>
      <c r="C94" s="73" t="s">
        <v>21</v>
      </c>
      <c r="D94" s="74">
        <v>6630</v>
      </c>
      <c r="E94" s="74">
        <v>7293</v>
      </c>
      <c r="F94" s="74">
        <v>8022</v>
      </c>
      <c r="G94" s="74">
        <v>8423</v>
      </c>
      <c r="H94" s="74">
        <v>8845</v>
      </c>
      <c r="I94" s="74">
        <v>8845</v>
      </c>
    </row>
    <row r="95" spans="2:9" x14ac:dyDescent="0.25">
      <c r="B95" s="75"/>
      <c r="C95" s="86" t="s">
        <v>22</v>
      </c>
      <c r="D95" s="77">
        <v>11273</v>
      </c>
      <c r="E95" s="77">
        <v>12400</v>
      </c>
      <c r="F95" s="77">
        <v>13640</v>
      </c>
      <c r="G95" s="77">
        <v>14322</v>
      </c>
      <c r="H95" s="77">
        <v>15038</v>
      </c>
      <c r="I95" s="77">
        <v>15038</v>
      </c>
    </row>
    <row r="96" spans="2:9" ht="15.75" thickBot="1" x14ac:dyDescent="0.3">
      <c r="B96" s="75"/>
      <c r="C96" s="145" t="s">
        <v>23</v>
      </c>
      <c r="D96" s="154">
        <v>4643</v>
      </c>
      <c r="E96" s="155">
        <v>5107</v>
      </c>
      <c r="F96" s="155">
        <v>5618</v>
      </c>
      <c r="G96" s="155">
        <v>5899</v>
      </c>
      <c r="H96" s="155">
        <v>6194</v>
      </c>
      <c r="I96" s="154">
        <v>6194</v>
      </c>
    </row>
    <row r="97" spans="2:9" ht="5.0999999999999996" customHeight="1" thickBot="1" x14ac:dyDescent="0.3">
      <c r="B97" s="82"/>
      <c r="C97" s="83"/>
      <c r="D97" s="84"/>
      <c r="E97" s="84"/>
      <c r="F97" s="84"/>
      <c r="G97" s="84"/>
      <c r="H97" s="84"/>
      <c r="I97" s="84"/>
    </row>
    <row r="98" spans="2:9" x14ac:dyDescent="0.25">
      <c r="B98" s="85" t="s">
        <v>44</v>
      </c>
      <c r="C98" s="73" t="s">
        <v>21</v>
      </c>
      <c r="D98" s="74">
        <v>7310</v>
      </c>
      <c r="E98" s="74">
        <v>8041</v>
      </c>
      <c r="F98" s="74">
        <v>8845</v>
      </c>
      <c r="G98" s="74">
        <v>9287</v>
      </c>
      <c r="H98" s="74">
        <v>9752</v>
      </c>
      <c r="I98" s="74">
        <v>9752</v>
      </c>
    </row>
    <row r="99" spans="2:9" x14ac:dyDescent="0.25">
      <c r="B99" s="75"/>
      <c r="C99" s="86" t="s">
        <v>22</v>
      </c>
      <c r="D99" s="77">
        <v>12411</v>
      </c>
      <c r="E99" s="77">
        <v>13541</v>
      </c>
      <c r="F99" s="77">
        <v>14545</v>
      </c>
      <c r="G99" s="77">
        <v>15187</v>
      </c>
      <c r="H99" s="77">
        <v>15852</v>
      </c>
      <c r="I99" s="77">
        <v>15852</v>
      </c>
    </row>
    <row r="100" spans="2:9" ht="15.75" thickBot="1" x14ac:dyDescent="0.3">
      <c r="B100" s="75"/>
      <c r="C100" s="145" t="s">
        <v>23</v>
      </c>
      <c r="D100" s="146">
        <v>5101</v>
      </c>
      <c r="E100" s="147">
        <v>5611</v>
      </c>
      <c r="F100" s="146">
        <v>6172</v>
      </c>
      <c r="G100" s="147">
        <v>6481</v>
      </c>
      <c r="H100" s="146">
        <v>6805</v>
      </c>
      <c r="I100" s="146">
        <v>6805</v>
      </c>
    </row>
    <row r="101" spans="2:9" ht="5.0999999999999996" customHeight="1" thickBot="1" x14ac:dyDescent="0.3">
      <c r="B101" s="82"/>
      <c r="C101" s="83"/>
      <c r="D101" s="84"/>
      <c r="E101" s="84"/>
      <c r="F101" s="84"/>
      <c r="G101" s="84"/>
      <c r="H101" s="84"/>
      <c r="I101" s="84"/>
    </row>
    <row r="102" spans="2:9" x14ac:dyDescent="0.25">
      <c r="B102" s="85" t="s">
        <v>45</v>
      </c>
      <c r="C102" s="73" t="s">
        <v>21</v>
      </c>
      <c r="D102" s="74">
        <v>8350</v>
      </c>
      <c r="E102" s="74">
        <v>9185</v>
      </c>
      <c r="F102" s="74">
        <v>10104</v>
      </c>
      <c r="G102" s="74">
        <v>10609</v>
      </c>
      <c r="H102" s="74">
        <v>11139</v>
      </c>
      <c r="I102" s="74">
        <v>11139</v>
      </c>
    </row>
    <row r="103" spans="2:9" x14ac:dyDescent="0.25">
      <c r="B103" s="75"/>
      <c r="C103" s="86" t="s">
        <v>22</v>
      </c>
      <c r="D103" s="77">
        <v>19108</v>
      </c>
      <c r="E103" s="77">
        <v>21019</v>
      </c>
      <c r="F103" s="77">
        <v>23121</v>
      </c>
      <c r="G103" s="77">
        <v>24277</v>
      </c>
      <c r="H103" s="77">
        <v>25491</v>
      </c>
      <c r="I103" s="77">
        <v>25491</v>
      </c>
    </row>
    <row r="104" spans="2:9" ht="15.75" thickBot="1" x14ac:dyDescent="0.3">
      <c r="B104" s="75"/>
      <c r="C104" s="145" t="s">
        <v>23</v>
      </c>
      <c r="D104" s="146">
        <v>10758</v>
      </c>
      <c r="E104" s="147">
        <v>11834</v>
      </c>
      <c r="F104" s="147">
        <v>13017</v>
      </c>
      <c r="G104" s="147">
        <v>13668</v>
      </c>
      <c r="H104" s="147">
        <v>14351</v>
      </c>
      <c r="I104" s="146">
        <v>14351</v>
      </c>
    </row>
    <row r="105" spans="2:9" ht="5.0999999999999996" customHeight="1" thickBot="1" x14ac:dyDescent="0.3">
      <c r="B105" s="82"/>
      <c r="C105" s="83"/>
      <c r="D105" s="84"/>
      <c r="E105" s="84"/>
      <c r="F105" s="84"/>
      <c r="G105" s="84"/>
      <c r="H105" s="84"/>
      <c r="I105" s="84"/>
    </row>
    <row r="106" spans="2:9" x14ac:dyDescent="0.25">
      <c r="B106" s="85" t="s">
        <v>46</v>
      </c>
      <c r="C106" s="73" t="s">
        <v>21</v>
      </c>
      <c r="D106" s="74">
        <v>1980</v>
      </c>
      <c r="E106" s="74">
        <v>2178</v>
      </c>
      <c r="F106" s="74">
        <v>2396</v>
      </c>
      <c r="G106" s="74">
        <v>2516</v>
      </c>
      <c r="H106" s="74">
        <v>2641</v>
      </c>
      <c r="I106" s="74">
        <v>2641</v>
      </c>
    </row>
    <row r="107" spans="2:9" x14ac:dyDescent="0.25">
      <c r="B107" s="75"/>
      <c r="C107" s="86" t="s">
        <v>22</v>
      </c>
      <c r="D107" s="77">
        <v>8083</v>
      </c>
      <c r="E107" s="77">
        <v>8891</v>
      </c>
      <c r="F107" s="77">
        <v>9780</v>
      </c>
      <c r="G107" s="77">
        <v>10269</v>
      </c>
      <c r="H107" s="77">
        <v>10783</v>
      </c>
      <c r="I107" s="77">
        <v>10783</v>
      </c>
    </row>
    <row r="108" spans="2:9" ht="15.75" thickBot="1" x14ac:dyDescent="0.3">
      <c r="B108" s="75"/>
      <c r="C108" s="145" t="s">
        <v>23</v>
      </c>
      <c r="D108" s="154">
        <v>6103</v>
      </c>
      <c r="E108" s="154">
        <v>6713</v>
      </c>
      <c r="F108" s="154">
        <v>7385</v>
      </c>
      <c r="G108" s="154">
        <v>7754</v>
      </c>
      <c r="H108" s="154">
        <v>8142</v>
      </c>
      <c r="I108" s="154">
        <v>8142</v>
      </c>
    </row>
    <row r="109" spans="2:9" ht="5.0999999999999996" customHeight="1" thickBot="1" x14ac:dyDescent="0.3">
      <c r="B109" s="82"/>
      <c r="C109" s="83"/>
      <c r="D109" s="84"/>
      <c r="E109" s="84"/>
      <c r="F109" s="84"/>
      <c r="G109" s="84"/>
      <c r="H109" s="84"/>
      <c r="I109" s="84"/>
    </row>
    <row r="110" spans="2:9" x14ac:dyDescent="0.25">
      <c r="B110" s="85" t="s">
        <v>47</v>
      </c>
      <c r="C110" s="73" t="s">
        <v>21</v>
      </c>
      <c r="D110" s="74">
        <v>8600</v>
      </c>
      <c r="E110" s="74">
        <v>9460</v>
      </c>
      <c r="F110" s="74">
        <v>10406</v>
      </c>
      <c r="G110" s="74">
        <v>10926</v>
      </c>
      <c r="H110" s="74">
        <v>11473</v>
      </c>
      <c r="I110" s="74">
        <v>11473</v>
      </c>
    </row>
    <row r="111" spans="2:9" x14ac:dyDescent="0.25">
      <c r="B111" s="75"/>
      <c r="C111" s="139" t="s">
        <v>22</v>
      </c>
      <c r="D111" s="77">
        <v>17806</v>
      </c>
      <c r="E111" s="77">
        <v>19587</v>
      </c>
      <c r="F111" s="77">
        <v>21545</v>
      </c>
      <c r="G111" s="77">
        <v>22623</v>
      </c>
      <c r="H111" s="77">
        <v>23754</v>
      </c>
      <c r="I111" s="77">
        <v>23754</v>
      </c>
    </row>
    <row r="112" spans="2:9" ht="15.75" thickBot="1" x14ac:dyDescent="0.3">
      <c r="B112" s="75"/>
      <c r="C112" s="140" t="s">
        <v>23</v>
      </c>
      <c r="D112" s="156">
        <v>9206</v>
      </c>
      <c r="E112" s="156">
        <v>10127</v>
      </c>
      <c r="F112" s="156">
        <v>11139</v>
      </c>
      <c r="G112" s="156">
        <v>11696</v>
      </c>
      <c r="H112" s="156">
        <v>12281</v>
      </c>
      <c r="I112" s="156">
        <v>12281</v>
      </c>
    </row>
    <row r="113" spans="2:9" ht="5.0999999999999996" customHeight="1" thickBot="1" x14ac:dyDescent="0.3">
      <c r="B113" s="82"/>
      <c r="C113" s="83"/>
      <c r="D113" s="84"/>
      <c r="E113" s="84"/>
      <c r="F113" s="84"/>
      <c r="G113" s="84"/>
      <c r="H113" s="84"/>
      <c r="I113" s="84"/>
    </row>
    <row r="114" spans="2:9" x14ac:dyDescent="0.25">
      <c r="B114" s="85" t="s">
        <v>48</v>
      </c>
      <c r="C114" s="157" t="s">
        <v>21</v>
      </c>
      <c r="D114" s="74">
        <v>7850</v>
      </c>
      <c r="E114" s="74">
        <v>8635</v>
      </c>
      <c r="F114" s="74">
        <v>9499</v>
      </c>
      <c r="G114" s="74">
        <v>9973</v>
      </c>
      <c r="H114" s="74">
        <v>10472</v>
      </c>
      <c r="I114" s="74">
        <v>10472</v>
      </c>
    </row>
    <row r="115" spans="2:9" x14ac:dyDescent="0.25">
      <c r="B115" s="75"/>
      <c r="C115" s="158" t="s">
        <v>22</v>
      </c>
      <c r="D115" s="77">
        <v>13347</v>
      </c>
      <c r="E115" s="77">
        <v>14682</v>
      </c>
      <c r="F115" s="77">
        <v>16150</v>
      </c>
      <c r="G115" s="77">
        <v>16957</v>
      </c>
      <c r="H115" s="77">
        <v>17805</v>
      </c>
      <c r="I115" s="77">
        <v>17805</v>
      </c>
    </row>
    <row r="116" spans="2:9" ht="15.75" thickBot="1" x14ac:dyDescent="0.3">
      <c r="B116" s="75"/>
      <c r="C116" s="159" t="s">
        <v>23</v>
      </c>
      <c r="D116" s="141">
        <v>5497</v>
      </c>
      <c r="E116" s="144">
        <v>6047</v>
      </c>
      <c r="F116" s="144">
        <v>6651</v>
      </c>
      <c r="G116" s="144">
        <v>6984</v>
      </c>
      <c r="H116" s="144">
        <v>7333</v>
      </c>
      <c r="I116" s="141">
        <v>7333</v>
      </c>
    </row>
    <row r="117" spans="2:9" ht="5.0999999999999996" customHeight="1" thickBot="1" x14ac:dyDescent="0.3">
      <c r="B117" s="82"/>
      <c r="C117" s="83"/>
      <c r="D117" s="84"/>
      <c r="E117" s="84"/>
      <c r="F117" s="84"/>
      <c r="G117" s="84"/>
      <c r="H117" s="84"/>
      <c r="I117" s="84"/>
    </row>
    <row r="118" spans="2:9" x14ac:dyDescent="0.25">
      <c r="B118" s="85" t="s">
        <v>49</v>
      </c>
      <c r="C118" s="157" t="s">
        <v>21</v>
      </c>
      <c r="D118" s="74">
        <v>6050</v>
      </c>
      <c r="E118" s="74">
        <v>6655</v>
      </c>
      <c r="F118" s="74">
        <v>7321</v>
      </c>
      <c r="G118" s="74">
        <v>7687</v>
      </c>
      <c r="H118" s="74">
        <v>8071</v>
      </c>
      <c r="I118" s="74">
        <v>8071</v>
      </c>
    </row>
    <row r="119" spans="2:9" x14ac:dyDescent="0.25">
      <c r="B119" s="75"/>
      <c r="C119" s="76" t="s">
        <v>22</v>
      </c>
      <c r="D119" s="77">
        <v>13790</v>
      </c>
      <c r="E119" s="77">
        <v>15169</v>
      </c>
      <c r="F119" s="77">
        <v>16868</v>
      </c>
      <c r="G119" s="77">
        <v>17520</v>
      </c>
      <c r="H119" s="77">
        <v>18396</v>
      </c>
      <c r="I119" s="77">
        <v>18396</v>
      </c>
    </row>
    <row r="120" spans="2:9" ht="15.75" thickBot="1" x14ac:dyDescent="0.3">
      <c r="B120" s="75"/>
      <c r="C120" s="89" t="s">
        <v>23</v>
      </c>
      <c r="D120" s="146">
        <v>7740</v>
      </c>
      <c r="E120" s="147">
        <v>8514</v>
      </c>
      <c r="F120" s="147">
        <v>9365</v>
      </c>
      <c r="G120" s="147">
        <v>9834</v>
      </c>
      <c r="H120" s="147">
        <v>10325</v>
      </c>
      <c r="I120" s="146">
        <v>10325</v>
      </c>
    </row>
    <row r="121" spans="2:9" ht="5.0999999999999996" customHeight="1" thickBot="1" x14ac:dyDescent="0.3">
      <c r="B121" s="82"/>
      <c r="C121" s="83"/>
      <c r="D121" s="84"/>
      <c r="E121" s="84"/>
      <c r="F121" s="84"/>
      <c r="G121" s="84"/>
      <c r="H121" s="84"/>
      <c r="I121" s="84"/>
    </row>
    <row r="122" spans="2:9" x14ac:dyDescent="0.25">
      <c r="B122" s="85" t="s">
        <v>50</v>
      </c>
      <c r="C122" s="157" t="s">
        <v>21</v>
      </c>
      <c r="D122" s="74">
        <v>5200</v>
      </c>
      <c r="E122" s="74">
        <v>5720</v>
      </c>
      <c r="F122" s="74">
        <v>6292</v>
      </c>
      <c r="G122" s="74">
        <v>6607</v>
      </c>
      <c r="H122" s="74">
        <v>6937</v>
      </c>
      <c r="I122" s="74">
        <v>6937</v>
      </c>
    </row>
    <row r="123" spans="2:9" x14ac:dyDescent="0.25">
      <c r="B123" s="75"/>
      <c r="C123" s="76" t="s">
        <v>22</v>
      </c>
      <c r="D123" s="77">
        <v>10987</v>
      </c>
      <c r="E123" s="77">
        <v>12086</v>
      </c>
      <c r="F123" s="77">
        <v>13294</v>
      </c>
      <c r="G123" s="77">
        <v>13959</v>
      </c>
      <c r="H123" s="77">
        <v>14657</v>
      </c>
      <c r="I123" s="77">
        <v>14657</v>
      </c>
    </row>
    <row r="124" spans="2:9" ht="15.75" thickBot="1" x14ac:dyDescent="0.3">
      <c r="B124" s="75"/>
      <c r="C124" s="89" t="s">
        <v>23</v>
      </c>
      <c r="D124" s="146">
        <v>5787</v>
      </c>
      <c r="E124" s="147">
        <v>6366</v>
      </c>
      <c r="F124" s="147">
        <v>7002</v>
      </c>
      <c r="G124" s="147">
        <v>7352</v>
      </c>
      <c r="H124" s="147">
        <v>7720</v>
      </c>
      <c r="I124" s="146">
        <v>7720</v>
      </c>
    </row>
    <row r="125" spans="2:9" ht="5.0999999999999996" customHeight="1" thickBot="1" x14ac:dyDescent="0.3">
      <c r="B125" s="82"/>
      <c r="C125" s="83"/>
      <c r="D125" s="84"/>
      <c r="E125" s="84"/>
      <c r="F125" s="84"/>
      <c r="G125" s="84"/>
      <c r="H125" s="84"/>
      <c r="I125" s="84"/>
    </row>
    <row r="126" spans="2:9" x14ac:dyDescent="0.25">
      <c r="B126" s="72" t="s">
        <v>51</v>
      </c>
      <c r="C126" s="160" t="s">
        <v>21</v>
      </c>
      <c r="D126" s="74">
        <v>9300</v>
      </c>
      <c r="E126" s="74">
        <v>10230</v>
      </c>
      <c r="F126" s="74">
        <v>11253</v>
      </c>
      <c r="G126" s="74">
        <v>11816</v>
      </c>
      <c r="H126" s="74">
        <v>12406</v>
      </c>
      <c r="I126" s="74">
        <v>12406</v>
      </c>
    </row>
    <row r="127" spans="2:9" x14ac:dyDescent="0.25">
      <c r="B127" s="75"/>
      <c r="C127" s="76" t="s">
        <v>22</v>
      </c>
      <c r="D127" s="77">
        <v>18393</v>
      </c>
      <c r="E127" s="77">
        <v>20232</v>
      </c>
      <c r="F127" s="77">
        <v>22256</v>
      </c>
      <c r="G127" s="77">
        <v>23368</v>
      </c>
      <c r="H127" s="77">
        <v>24537</v>
      </c>
      <c r="I127" s="77">
        <v>24537</v>
      </c>
    </row>
    <row r="128" spans="2:9" ht="15.75" thickBot="1" x14ac:dyDescent="0.3">
      <c r="B128" s="78"/>
      <c r="C128" s="79" t="s">
        <v>23</v>
      </c>
      <c r="D128" s="154">
        <v>9093</v>
      </c>
      <c r="E128" s="155">
        <v>10002</v>
      </c>
      <c r="F128" s="155">
        <v>11003</v>
      </c>
      <c r="G128" s="155">
        <v>11553</v>
      </c>
      <c r="H128" s="155">
        <v>12130</v>
      </c>
      <c r="I128" s="154">
        <v>12130</v>
      </c>
    </row>
    <row r="129" spans="2:9" x14ac:dyDescent="0.25">
      <c r="B129" s="65"/>
      <c r="C129" s="66"/>
      <c r="D129" s="67"/>
      <c r="E129" s="67"/>
      <c r="F129" s="67"/>
    </row>
    <row r="130" spans="2:9" x14ac:dyDescent="0.25">
      <c r="B130" s="65"/>
      <c r="C130" s="66"/>
      <c r="D130" s="67"/>
      <c r="E130" s="67"/>
      <c r="F130" s="67"/>
    </row>
    <row r="131" spans="2:9" x14ac:dyDescent="0.25">
      <c r="B131" s="65"/>
      <c r="C131" s="66"/>
      <c r="D131" s="67"/>
      <c r="E131" s="67"/>
      <c r="F131" s="67"/>
    </row>
    <row r="132" spans="2:9" ht="15" customHeight="1" x14ac:dyDescent="0.25">
      <c r="B132" s="65"/>
      <c r="C132" s="66"/>
      <c r="D132" s="67"/>
      <c r="E132" s="67"/>
      <c r="F132" s="67"/>
    </row>
    <row r="133" spans="2:9" ht="15" customHeight="1" thickBot="1" x14ac:dyDescent="0.3">
      <c r="B133" s="70"/>
      <c r="C133" s="71"/>
      <c r="D133" s="68"/>
      <c r="E133" s="68"/>
      <c r="F133" s="68"/>
      <c r="G133" s="69"/>
      <c r="H133" s="69"/>
      <c r="I133" s="69" t="s">
        <v>67</v>
      </c>
    </row>
    <row r="134" spans="2:9" x14ac:dyDescent="0.25">
      <c r="B134" s="85" t="s">
        <v>52</v>
      </c>
      <c r="C134" s="160" t="s">
        <v>21</v>
      </c>
      <c r="D134" s="74">
        <v>5400</v>
      </c>
      <c r="E134" s="74">
        <v>5940.0000000000009</v>
      </c>
      <c r="F134" s="74">
        <v>6534.0000000000018</v>
      </c>
      <c r="G134" s="74">
        <v>6861</v>
      </c>
      <c r="H134" s="74">
        <v>7204</v>
      </c>
      <c r="I134" s="74">
        <v>7204</v>
      </c>
    </row>
    <row r="135" spans="2:9" x14ac:dyDescent="0.25">
      <c r="B135" s="75"/>
      <c r="C135" s="76" t="s">
        <v>22</v>
      </c>
      <c r="D135" s="77">
        <v>12146</v>
      </c>
      <c r="E135" s="77">
        <v>13361</v>
      </c>
      <c r="F135" s="77">
        <v>14697</v>
      </c>
      <c r="G135" s="77">
        <v>15431</v>
      </c>
      <c r="H135" s="77">
        <v>16203</v>
      </c>
      <c r="I135" s="77">
        <v>16203</v>
      </c>
    </row>
    <row r="136" spans="2:9" ht="15.75" thickBot="1" x14ac:dyDescent="0.3">
      <c r="B136" s="75"/>
      <c r="C136" s="89" t="s">
        <v>23</v>
      </c>
      <c r="D136" s="146">
        <v>6746</v>
      </c>
      <c r="E136" s="147">
        <v>7421</v>
      </c>
      <c r="F136" s="147">
        <v>8163</v>
      </c>
      <c r="G136" s="147">
        <v>8571</v>
      </c>
      <c r="H136" s="147">
        <v>8999</v>
      </c>
      <c r="I136" s="146">
        <v>8999</v>
      </c>
    </row>
    <row r="137" spans="2:9" ht="5.0999999999999996" customHeight="1" thickBot="1" x14ac:dyDescent="0.3">
      <c r="B137" s="82"/>
      <c r="C137" s="83"/>
      <c r="D137" s="84"/>
      <c r="E137" s="84"/>
      <c r="F137" s="84"/>
      <c r="G137" s="84"/>
      <c r="H137" s="84"/>
      <c r="I137" s="84"/>
    </row>
    <row r="138" spans="2:9" x14ac:dyDescent="0.25">
      <c r="B138" s="85" t="s">
        <v>53</v>
      </c>
      <c r="C138" s="157" t="s">
        <v>21</v>
      </c>
      <c r="D138" s="74">
        <v>9900</v>
      </c>
      <c r="E138" s="74">
        <v>10890</v>
      </c>
      <c r="F138" s="74">
        <v>11979.000000000002</v>
      </c>
      <c r="G138" s="74">
        <v>12578</v>
      </c>
      <c r="H138" s="74">
        <v>13207</v>
      </c>
      <c r="I138" s="74">
        <v>13207</v>
      </c>
    </row>
    <row r="139" spans="2:9" x14ac:dyDescent="0.25">
      <c r="B139" s="75"/>
      <c r="C139" s="76" t="s">
        <v>22</v>
      </c>
      <c r="D139" s="77">
        <v>18816</v>
      </c>
      <c r="E139" s="77">
        <v>20697.599999999999</v>
      </c>
      <c r="F139" s="77">
        <v>22767</v>
      </c>
      <c r="G139" s="77">
        <v>23906</v>
      </c>
      <c r="H139" s="77">
        <v>25101</v>
      </c>
      <c r="I139" s="77">
        <v>25101</v>
      </c>
    </row>
    <row r="140" spans="2:9" ht="15.75" thickBot="1" x14ac:dyDescent="0.3">
      <c r="B140" s="75"/>
      <c r="C140" s="89" t="s">
        <v>23</v>
      </c>
      <c r="D140" s="146">
        <v>8916</v>
      </c>
      <c r="E140" s="147">
        <v>9808</v>
      </c>
      <c r="F140" s="147">
        <v>10788</v>
      </c>
      <c r="G140" s="147">
        <v>11328</v>
      </c>
      <c r="H140" s="147">
        <v>11894</v>
      </c>
      <c r="I140" s="146">
        <v>11894</v>
      </c>
    </row>
    <row r="141" spans="2:9" ht="5.0999999999999996" customHeight="1" thickBot="1" x14ac:dyDescent="0.3">
      <c r="B141" s="82"/>
      <c r="C141" s="83"/>
      <c r="D141" s="84"/>
      <c r="E141" s="84"/>
      <c r="F141" s="84"/>
      <c r="G141" s="84"/>
      <c r="H141" s="84"/>
      <c r="I141" s="84"/>
    </row>
    <row r="142" spans="2:9" x14ac:dyDescent="0.25">
      <c r="B142" s="85" t="s">
        <v>54</v>
      </c>
      <c r="C142" s="157" t="s">
        <v>21</v>
      </c>
      <c r="D142" s="74">
        <v>13264</v>
      </c>
      <c r="E142" s="74">
        <v>14590</v>
      </c>
      <c r="F142" s="74">
        <v>16049</v>
      </c>
      <c r="G142" s="74">
        <v>16852</v>
      </c>
      <c r="H142" s="74">
        <v>17695</v>
      </c>
      <c r="I142" s="74">
        <v>17695</v>
      </c>
    </row>
    <row r="143" spans="2:9" x14ac:dyDescent="0.25">
      <c r="B143" s="75"/>
      <c r="C143" s="158" t="s">
        <v>22</v>
      </c>
      <c r="D143" s="77">
        <v>22351</v>
      </c>
      <c r="E143" s="77">
        <v>24586</v>
      </c>
      <c r="F143" s="77">
        <v>27045</v>
      </c>
      <c r="G143" s="77">
        <v>28397</v>
      </c>
      <c r="H143" s="77">
        <v>29817</v>
      </c>
      <c r="I143" s="77">
        <v>29817</v>
      </c>
    </row>
    <row r="144" spans="2:9" ht="15.75" thickBot="1" x14ac:dyDescent="0.3">
      <c r="B144" s="75"/>
      <c r="C144" s="159" t="s">
        <v>23</v>
      </c>
      <c r="D144" s="141">
        <v>9087</v>
      </c>
      <c r="E144" s="144">
        <v>9996</v>
      </c>
      <c r="F144" s="144">
        <v>10995</v>
      </c>
      <c r="G144" s="144">
        <v>11545</v>
      </c>
      <c r="H144" s="144">
        <v>12122</v>
      </c>
      <c r="I144" s="141">
        <v>12122</v>
      </c>
    </row>
    <row r="145" spans="2:13" ht="5.0999999999999996" customHeight="1" thickBot="1" x14ac:dyDescent="0.3">
      <c r="B145" s="82"/>
      <c r="C145" s="83"/>
      <c r="D145" s="84"/>
      <c r="E145" s="84"/>
      <c r="F145" s="84"/>
      <c r="G145" s="84"/>
      <c r="H145" s="84"/>
      <c r="I145" s="84"/>
    </row>
    <row r="146" spans="2:13" x14ac:dyDescent="0.25">
      <c r="B146" s="85" t="s">
        <v>55</v>
      </c>
      <c r="C146" s="157" t="s">
        <v>21</v>
      </c>
      <c r="D146" s="74">
        <v>10800</v>
      </c>
      <c r="E146" s="74">
        <v>11880.000000000002</v>
      </c>
      <c r="F146" s="74">
        <v>13068.000000000004</v>
      </c>
      <c r="G146" s="74">
        <v>13721</v>
      </c>
      <c r="H146" s="74">
        <v>14407</v>
      </c>
      <c r="I146" s="74">
        <v>14407</v>
      </c>
    </row>
    <row r="147" spans="2:13" x14ac:dyDescent="0.25">
      <c r="B147" s="75"/>
      <c r="C147" s="76" t="s">
        <v>22</v>
      </c>
      <c r="D147" s="77">
        <v>20606</v>
      </c>
      <c r="E147" s="77">
        <v>22667</v>
      </c>
      <c r="F147" s="77">
        <v>24933</v>
      </c>
      <c r="G147" s="77">
        <v>26180</v>
      </c>
      <c r="H147" s="77">
        <v>27489</v>
      </c>
      <c r="I147" s="77">
        <v>27489</v>
      </c>
    </row>
    <row r="148" spans="2:13" ht="15" customHeight="1" thickBot="1" x14ac:dyDescent="0.3">
      <c r="B148" s="75"/>
      <c r="C148" s="89" t="s">
        <v>23</v>
      </c>
      <c r="D148" s="146">
        <v>9806</v>
      </c>
      <c r="E148" s="147">
        <v>10787</v>
      </c>
      <c r="F148" s="147">
        <v>11865</v>
      </c>
      <c r="G148" s="147">
        <v>12459</v>
      </c>
      <c r="H148" s="147">
        <v>13081</v>
      </c>
      <c r="I148" s="146">
        <v>13081</v>
      </c>
    </row>
    <row r="149" spans="2:13" ht="5.0999999999999996" customHeight="1" thickBot="1" x14ac:dyDescent="0.3">
      <c r="B149" s="82"/>
      <c r="C149" s="83"/>
      <c r="D149" s="84"/>
      <c r="E149" s="84"/>
      <c r="F149" s="84"/>
      <c r="G149" s="84"/>
      <c r="H149" s="84"/>
      <c r="I149" s="84"/>
    </row>
    <row r="150" spans="2:13" ht="15" customHeight="1" x14ac:dyDescent="0.25">
      <c r="B150" s="72" t="s">
        <v>58</v>
      </c>
      <c r="C150" s="73" t="s">
        <v>21</v>
      </c>
      <c r="D150" s="87">
        <v>9990</v>
      </c>
      <c r="E150" s="87">
        <v>10090</v>
      </c>
      <c r="F150" s="87">
        <v>10010</v>
      </c>
      <c r="G150" s="87">
        <v>10020</v>
      </c>
      <c r="H150" s="87">
        <v>10030</v>
      </c>
      <c r="I150" s="87">
        <v>10030</v>
      </c>
    </row>
    <row r="151" spans="2:13" ht="15" customHeight="1" x14ac:dyDescent="0.25">
      <c r="B151" s="85" t="s">
        <v>59</v>
      </c>
      <c r="C151" s="76" t="s">
        <v>22</v>
      </c>
      <c r="D151" s="88">
        <v>81990</v>
      </c>
      <c r="E151" s="88">
        <v>93500</v>
      </c>
      <c r="F151" s="88">
        <v>94000</v>
      </c>
      <c r="G151" s="88">
        <v>94500</v>
      </c>
      <c r="H151" s="88">
        <v>95000</v>
      </c>
      <c r="I151" s="88">
        <v>95000</v>
      </c>
    </row>
    <row r="152" spans="2:13" ht="15" customHeight="1" thickBot="1" x14ac:dyDescent="0.3">
      <c r="B152" s="161" t="s">
        <v>60</v>
      </c>
      <c r="C152" s="79" t="s">
        <v>23</v>
      </c>
      <c r="D152" s="146">
        <f t="shared" ref="D152" si="0">D151-D150</f>
        <v>72000</v>
      </c>
      <c r="E152" s="146">
        <v>72442</v>
      </c>
      <c r="F152" s="146">
        <v>72942</v>
      </c>
      <c r="G152" s="146">
        <v>73442</v>
      </c>
      <c r="H152" s="146">
        <f t="shared" ref="H152:I152" si="1">H151-H150</f>
        <v>84970</v>
      </c>
      <c r="I152" s="146">
        <f t="shared" si="1"/>
        <v>84970</v>
      </c>
    </row>
    <row r="153" spans="2:13" ht="5.0999999999999996" customHeight="1" thickBot="1" x14ac:dyDescent="0.3">
      <c r="B153" s="82"/>
      <c r="C153" s="83"/>
      <c r="D153" s="84"/>
      <c r="E153" s="84"/>
      <c r="F153" s="84"/>
      <c r="G153" s="84"/>
      <c r="H153" s="84"/>
      <c r="I153" s="84"/>
    </row>
    <row r="154" spans="2:13" ht="15" customHeight="1" x14ac:dyDescent="0.25">
      <c r="B154" s="85" t="s">
        <v>56</v>
      </c>
      <c r="C154" s="163" t="s">
        <v>21</v>
      </c>
      <c r="D154" s="164">
        <v>16508</v>
      </c>
      <c r="E154" s="164">
        <v>16550</v>
      </c>
      <c r="F154" s="164">
        <v>16550</v>
      </c>
      <c r="G154" s="164">
        <v>16550</v>
      </c>
      <c r="H154" s="164">
        <v>16600</v>
      </c>
      <c r="I154" s="164">
        <v>16650</v>
      </c>
    </row>
    <row r="155" spans="2:13" x14ac:dyDescent="0.25">
      <c r="B155" s="85" t="s">
        <v>57</v>
      </c>
      <c r="C155" s="166" t="s">
        <v>22</v>
      </c>
      <c r="D155" s="172">
        <v>86508</v>
      </c>
      <c r="E155" s="172">
        <v>86600</v>
      </c>
      <c r="F155" s="172">
        <v>86650</v>
      </c>
      <c r="G155" s="172">
        <v>86700</v>
      </c>
      <c r="H155" s="172">
        <v>86700</v>
      </c>
      <c r="I155" s="172">
        <v>86650</v>
      </c>
    </row>
    <row r="156" spans="2:13" ht="15.75" thickBot="1" x14ac:dyDescent="0.3">
      <c r="B156" s="75"/>
      <c r="C156" s="173" t="s">
        <v>23</v>
      </c>
      <c r="D156" s="174">
        <v>71727</v>
      </c>
      <c r="E156" s="174">
        <f>D156+50</f>
        <v>71777</v>
      </c>
      <c r="F156" s="174">
        <f t="shared" ref="F156:I156" si="2">E156+50</f>
        <v>71827</v>
      </c>
      <c r="G156" s="174">
        <f t="shared" si="2"/>
        <v>71877</v>
      </c>
      <c r="H156" s="174">
        <f t="shared" si="2"/>
        <v>71927</v>
      </c>
      <c r="I156" s="174">
        <f t="shared" si="2"/>
        <v>71977</v>
      </c>
    </row>
    <row r="157" spans="2:13" ht="5.0999999999999996" customHeight="1" thickBot="1" x14ac:dyDescent="0.3">
      <c r="B157" s="90"/>
      <c r="C157" s="83"/>
      <c r="D157" s="84"/>
      <c r="E157" s="84"/>
      <c r="F157" s="84"/>
      <c r="G157" s="84"/>
      <c r="H157" s="84"/>
      <c r="I157" s="84"/>
    </row>
    <row r="158" spans="2:13" x14ac:dyDescent="0.25">
      <c r="B158" s="72" t="s">
        <v>61</v>
      </c>
      <c r="C158" s="73" t="s">
        <v>21</v>
      </c>
      <c r="D158" s="74">
        <v>35423</v>
      </c>
      <c r="E158" s="74">
        <v>35623</v>
      </c>
      <c r="F158" s="74">
        <v>35823</v>
      </c>
      <c r="G158" s="74">
        <v>36023</v>
      </c>
      <c r="H158" s="74">
        <v>36223</v>
      </c>
      <c r="I158" s="74">
        <v>36423</v>
      </c>
      <c r="L158" s="5"/>
    </row>
    <row r="159" spans="2:13" x14ac:dyDescent="0.25">
      <c r="B159" s="75"/>
      <c r="C159" s="76" t="s">
        <v>22</v>
      </c>
      <c r="D159" s="77">
        <f t="shared" ref="D159:I159" si="3">D160+D158</f>
        <v>68835</v>
      </c>
      <c r="E159" s="77">
        <f t="shared" si="3"/>
        <v>69035</v>
      </c>
      <c r="F159" s="77">
        <f t="shared" si="3"/>
        <v>69235</v>
      </c>
      <c r="G159" s="77">
        <f t="shared" si="3"/>
        <v>69435</v>
      </c>
      <c r="H159" s="77">
        <f t="shared" si="3"/>
        <v>69635</v>
      </c>
      <c r="I159" s="77">
        <f t="shared" si="3"/>
        <v>69835</v>
      </c>
      <c r="M159" s="5"/>
    </row>
    <row r="160" spans="2:13" ht="15.75" thickBot="1" x14ac:dyDescent="0.3">
      <c r="B160" s="78"/>
      <c r="C160" s="79" t="s">
        <v>23</v>
      </c>
      <c r="D160" s="80">
        <v>33412</v>
      </c>
      <c r="E160" s="80">
        <v>33412</v>
      </c>
      <c r="F160" s="80">
        <v>33412</v>
      </c>
      <c r="G160" s="80">
        <v>33412</v>
      </c>
      <c r="H160" s="80">
        <v>33412</v>
      </c>
      <c r="I160" s="81">
        <v>33412</v>
      </c>
    </row>
    <row r="161" spans="2:9" ht="5.0999999999999996" customHeight="1" thickBot="1" x14ac:dyDescent="0.3">
      <c r="B161" s="82"/>
      <c r="C161" s="83"/>
      <c r="D161" s="84"/>
      <c r="E161" s="84"/>
      <c r="F161" s="84"/>
      <c r="G161" s="84"/>
      <c r="H161" s="84"/>
      <c r="I161" s="84"/>
    </row>
    <row r="162" spans="2:9" x14ac:dyDescent="0.25">
      <c r="B162" s="162" t="s">
        <v>62</v>
      </c>
      <c r="C162" s="163" t="s">
        <v>21</v>
      </c>
      <c r="D162" s="164">
        <v>654</v>
      </c>
      <c r="E162" s="164">
        <v>719</v>
      </c>
      <c r="F162" s="164">
        <v>791</v>
      </c>
      <c r="G162" s="164">
        <v>870</v>
      </c>
      <c r="H162" s="164">
        <v>957</v>
      </c>
      <c r="I162" s="164">
        <v>957</v>
      </c>
    </row>
    <row r="163" spans="2:9" x14ac:dyDescent="0.25">
      <c r="B163" s="165"/>
      <c r="C163" s="166" t="s">
        <v>22</v>
      </c>
      <c r="D163" s="167">
        <f t="shared" ref="D163:H163" si="4">D164+D162</f>
        <v>6154</v>
      </c>
      <c r="E163" s="167">
        <f t="shared" si="4"/>
        <v>6319</v>
      </c>
      <c r="F163" s="167">
        <f t="shared" si="4"/>
        <v>6491</v>
      </c>
      <c r="G163" s="167">
        <f t="shared" si="4"/>
        <v>6470</v>
      </c>
      <c r="H163" s="167">
        <f t="shared" si="4"/>
        <v>6657</v>
      </c>
      <c r="I163" s="167">
        <f t="shared" ref="I163" si="5">I164+I162</f>
        <v>6657</v>
      </c>
    </row>
    <row r="164" spans="2:9" ht="15.75" thickBot="1" x14ac:dyDescent="0.3">
      <c r="B164" s="168"/>
      <c r="C164" s="169" t="s">
        <v>23</v>
      </c>
      <c r="D164" s="170">
        <v>5500</v>
      </c>
      <c r="E164" s="171">
        <v>5600</v>
      </c>
      <c r="F164" s="170">
        <v>5700</v>
      </c>
      <c r="G164" s="171">
        <v>5600</v>
      </c>
      <c r="H164" s="170">
        <v>5700</v>
      </c>
      <c r="I164" s="170">
        <v>5700</v>
      </c>
    </row>
  </sheetData>
  <mergeCells count="1">
    <mergeCell ref="B3:G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Střednědobý výhled MČ</vt:lpstr>
      <vt:lpstr>Střednědobý výhled PO</vt:lpstr>
      <vt:lpstr>'Střednědobý výhled PO'!Oblast_tisku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2024-02-05T06:06:15Z</cp:lastPrinted>
  <dcterms:created xsi:type="dcterms:W3CDTF">2015-01-21T15:04:52Z</dcterms:created>
  <dcterms:modified xsi:type="dcterms:W3CDTF">2024-02-23T05:45:11Z</dcterms:modified>
</cp:coreProperties>
</file>