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-prod/prod/spsdav/86413d28-a1d0-4ef0-bfa1-8f075987be48/"/>
    </mc:Choice>
  </mc:AlternateContent>
  <xr:revisionPtr revIDLastSave="0" documentId="13_ncr:1_{6D05DDCA-2AE3-40A5-BEC1-5289E0C243D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Rozpočtové provizorium PO 2024" sheetId="4" r:id="rId1"/>
  </sheets>
  <definedNames>
    <definedName name="_xlnm.Print_Area" localSheetId="0">'Rozpočtové provizorium PO 2024'!$B$1:$F$132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0" i="4" l="1"/>
  <c r="F10" i="4"/>
  <c r="F87" i="4"/>
  <c r="F85" i="4"/>
  <c r="F83" i="4"/>
  <c r="F82" i="4"/>
  <c r="F81" i="4"/>
  <c r="F74" i="4"/>
  <c r="F72" i="4"/>
  <c r="F70" i="4"/>
  <c r="F68" i="4"/>
  <c r="F66" i="4"/>
  <c r="F64" i="4"/>
  <c r="F62" i="4"/>
  <c r="F60" i="4"/>
  <c r="F58" i="4"/>
  <c r="F56" i="4"/>
  <c r="F54" i="4"/>
  <c r="F52" i="4"/>
  <c r="F50" i="4"/>
  <c r="F48" i="4"/>
  <c r="F46" i="4"/>
  <c r="F44" i="4"/>
  <c r="F42" i="4"/>
  <c r="F40" i="4"/>
  <c r="F38" i="4"/>
  <c r="F36" i="4"/>
  <c r="F34" i="4"/>
  <c r="F32" i="4"/>
  <c r="F30" i="4"/>
  <c r="F28" i="4"/>
  <c r="F26" i="4"/>
  <c r="F24" i="4"/>
  <c r="F22" i="4"/>
  <c r="F20" i="4"/>
  <c r="F18" i="4"/>
  <c r="F16" i="4"/>
  <c r="F14" i="4"/>
  <c r="F12" i="4"/>
  <c r="E87" i="4"/>
  <c r="E85" i="4"/>
  <c r="E83" i="4"/>
  <c r="E81" i="4"/>
  <c r="E74" i="4"/>
  <c r="E72" i="4"/>
  <c r="E70" i="4"/>
  <c r="E68" i="4"/>
  <c r="E66" i="4"/>
  <c r="E64" i="4"/>
  <c r="E62" i="4"/>
  <c r="E60" i="4"/>
  <c r="E58" i="4"/>
  <c r="E56" i="4"/>
  <c r="E54" i="4"/>
  <c r="E52" i="4"/>
  <c r="E50" i="4"/>
  <c r="E48" i="4"/>
  <c r="E46" i="4"/>
  <c r="E44" i="4"/>
  <c r="E42" i="4"/>
  <c r="E40" i="4"/>
  <c r="E38" i="4"/>
  <c r="E36" i="4"/>
  <c r="E34" i="4"/>
  <c r="E32" i="4"/>
  <c r="E30" i="4"/>
  <c r="E28" i="4"/>
  <c r="E26" i="4"/>
  <c r="E24" i="4"/>
  <c r="E22" i="4"/>
  <c r="E20" i="4"/>
  <c r="E18" i="4"/>
  <c r="E16" i="4"/>
  <c r="E14" i="4"/>
  <c r="E12" i="4"/>
  <c r="E86" i="4"/>
  <c r="E71" i="4"/>
  <c r="F71" i="4" s="1"/>
  <c r="E67" i="4"/>
  <c r="F67" i="4" s="1"/>
  <c r="E61" i="4"/>
  <c r="F61" i="4" s="1"/>
  <c r="E59" i="4"/>
  <c r="F59" i="4" s="1"/>
  <c r="E57" i="4"/>
  <c r="F57" i="4" s="1"/>
  <c r="E55" i="4"/>
  <c r="F55" i="4" s="1"/>
  <c r="E53" i="4"/>
  <c r="F53" i="4" s="1"/>
  <c r="E51" i="4"/>
  <c r="F51" i="4" s="1"/>
  <c r="E49" i="4"/>
  <c r="F49" i="4" s="1"/>
  <c r="E47" i="4"/>
  <c r="E43" i="4"/>
  <c r="F43" i="4" s="1"/>
  <c r="E39" i="4"/>
  <c r="E33" i="4"/>
  <c r="F33" i="4" s="1"/>
  <c r="E31" i="4"/>
  <c r="F31" i="4" s="1"/>
  <c r="E29" i="4"/>
  <c r="F29" i="4" s="1"/>
  <c r="E27" i="4"/>
  <c r="F27" i="4" s="1"/>
  <c r="E25" i="4"/>
  <c r="F25" i="4" s="1"/>
  <c r="E23" i="4"/>
  <c r="F23" i="4" s="1"/>
  <c r="E21" i="4"/>
  <c r="F21" i="4" s="1"/>
  <c r="E15" i="4"/>
  <c r="F15" i="4" s="1"/>
  <c r="E13" i="4"/>
  <c r="F86" i="4"/>
  <c r="F47" i="4"/>
  <c r="F39" i="4"/>
  <c r="F37" i="4"/>
  <c r="D40" i="4"/>
  <c r="F13" i="4"/>
  <c r="G33" i="4"/>
  <c r="G57" i="4"/>
  <c r="D74" i="4" l="1"/>
  <c r="D72" i="4"/>
  <c r="D70" i="4"/>
  <c r="D68" i="4"/>
  <c r="D66" i="4"/>
  <c r="D62" i="4"/>
  <c r="D60" i="4"/>
  <c r="D58" i="4"/>
  <c r="D56" i="4"/>
  <c r="D54" i="4"/>
  <c r="D52" i="4"/>
  <c r="D50" i="4"/>
  <c r="D48" i="4"/>
  <c r="D46" i="4"/>
  <c r="D44" i="4"/>
  <c r="D34" i="4"/>
  <c r="D32" i="4"/>
  <c r="D30" i="4"/>
  <c r="D28" i="4"/>
  <c r="D26" i="4"/>
  <c r="D24" i="4"/>
  <c r="D22" i="4"/>
  <c r="D20" i="4"/>
</calcChain>
</file>

<file path=xl/sharedStrings.xml><?xml version="1.0" encoding="utf-8"?>
<sst xmlns="http://schemas.openxmlformats.org/spreadsheetml/2006/main" count="53" uniqueCount="49">
  <si>
    <t xml:space="preserve">MŠ Korycanská </t>
  </si>
  <si>
    <t xml:space="preserve">MŠ Sokolovská </t>
  </si>
  <si>
    <t xml:space="preserve">MŠ Bojasova </t>
  </si>
  <si>
    <t>MŠ U Sluncové</t>
  </si>
  <si>
    <t xml:space="preserve">MŠ Na Pěšinách </t>
  </si>
  <si>
    <t xml:space="preserve">MŠ Šiškova </t>
  </si>
  <si>
    <t xml:space="preserve">MŠ Šimůnkova </t>
  </si>
  <si>
    <t xml:space="preserve">MŠ Chabařovická </t>
  </si>
  <si>
    <t xml:space="preserve">MŠ Na Přesypu </t>
  </si>
  <si>
    <t>MŠ Klíčanská</t>
  </si>
  <si>
    <t xml:space="preserve">MŠ Poznaňská </t>
  </si>
  <si>
    <t xml:space="preserve">MŠ Lešenská </t>
  </si>
  <si>
    <t xml:space="preserve">MŠ Štěpničná </t>
  </si>
  <si>
    <t xml:space="preserve">MŠ Libčická </t>
  </si>
  <si>
    <t xml:space="preserve">MŠ Řešovská </t>
  </si>
  <si>
    <t xml:space="preserve">MŠ Na Korábě </t>
  </si>
  <si>
    <t xml:space="preserve">MŠ Krynická </t>
  </si>
  <si>
    <t xml:space="preserve">ZŠ Libčická </t>
  </si>
  <si>
    <t xml:space="preserve">ZŠ a MŠ U Školské zahrady </t>
  </si>
  <si>
    <t xml:space="preserve">ZŠ Na Šutce </t>
  </si>
  <si>
    <t xml:space="preserve">ZŠ a MŠ Petra Strozziho </t>
  </si>
  <si>
    <t xml:space="preserve">ZŠ a MŠ Lyčkovo náměstí </t>
  </si>
  <si>
    <t xml:space="preserve">ZŠ Palmovka </t>
  </si>
  <si>
    <t xml:space="preserve">ZŠ a MŠ Na Slovance </t>
  </si>
  <si>
    <t xml:space="preserve">ZŠ Žernosecká </t>
  </si>
  <si>
    <t xml:space="preserve">ZŠ Glowackého </t>
  </si>
  <si>
    <t xml:space="preserve">ZŠ Mazurská </t>
  </si>
  <si>
    <t xml:space="preserve">ZŠ a MŠ Ústavní </t>
  </si>
  <si>
    <t xml:space="preserve">ZŠ Burešova </t>
  </si>
  <si>
    <t>Osmička pro rodinu</t>
  </si>
  <si>
    <t>Seznam příspěvkových organizací</t>
  </si>
  <si>
    <t>SR 2023</t>
  </si>
  <si>
    <t xml:space="preserve">Servisní středisko pro správu svěřeného majetku (SeS) </t>
  </si>
  <si>
    <t>Sociální a ošetřovatelské služby (SOS) v Praze 8</t>
  </si>
  <si>
    <t>MŠ Kotlaska</t>
  </si>
  <si>
    <t xml:space="preserve">ZŠ a MŠ Dolákova </t>
  </si>
  <si>
    <t>ZŠ Hovorčovická</t>
  </si>
  <si>
    <t>ZŠ Bohumila Hrabala</t>
  </si>
  <si>
    <t>str. 1/2</t>
  </si>
  <si>
    <t>str. 2/2</t>
  </si>
  <si>
    <t>Gerontologické centrum (GC)</t>
  </si>
  <si>
    <t>Provizorium 2024 (1/12 SR 2023)</t>
  </si>
  <si>
    <t>Provizorium 2024 (1/16 SR 2023)</t>
  </si>
  <si>
    <t>1.1.2024 - 29.2.2024</t>
  </si>
  <si>
    <t>od 1.3.2024</t>
  </si>
  <si>
    <t>Měsíční čerpání neinvestičního příspěvku v době rozpočtového provizoria 2024 (v tis. Kč)</t>
  </si>
  <si>
    <t>Zastupitelstva městské části Praha 8</t>
  </si>
  <si>
    <t>ze dne  29. listopadu 2023</t>
  </si>
  <si>
    <t>Příloha č. 2 usnesení č. Usn ZMC 040/2023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</si>
</sst>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2" fillId="0" borderId="0" applyFont="0" applyFill="0" applyBorder="0" applyAlignment="0" applyProtection="0"/>
  </cellStyleXfs>
  <cellXfs count="78">
    <xf numFmtId="0" fontId="0" fillId="0" borderId="0" xfId="0"/>
    <xf numFmtId="0" fontId="0" fillId="2" borderId="0" xfId="0" applyFill="1"/>
    <xf numFmtId="9" fontId="0" fillId="2" borderId="0" xfId="2" applyFont="1" applyFill="1"/>
    <xf numFmtId="0" fontId="4" fillId="2" borderId="0" xfId="0" applyFont="1" applyFill="1"/>
    <xf numFmtId="0" fontId="3" fillId="2" borderId="3" xfId="0" applyFont="1" applyFill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right" vertical="center" wrapText="1" indent="1"/>
    </xf>
    <xf numFmtId="3" fontId="5" fillId="2" borderId="10" xfId="0" applyNumberFormat="1" applyFont="1" applyFill="1" applyBorder="1" applyAlignment="1">
      <alignment horizontal="right" indent="1"/>
    </xf>
    <xf numFmtId="3" fontId="5" fillId="2" borderId="6" xfId="0" applyNumberFormat="1" applyFont="1" applyFill="1" applyBorder="1" applyAlignment="1">
      <alignment horizontal="right" indent="1"/>
    </xf>
    <xf numFmtId="3" fontId="4" fillId="2" borderId="7" xfId="0" applyNumberFormat="1" applyFont="1" applyFill="1" applyBorder="1" applyAlignment="1">
      <alignment horizontal="right" indent="1"/>
    </xf>
    <xf numFmtId="3" fontId="4" fillId="0" borderId="8" xfId="0" applyNumberFormat="1" applyFont="1" applyBorder="1" applyAlignment="1">
      <alignment horizontal="right" indent="1"/>
    </xf>
    <xf numFmtId="0" fontId="6" fillId="2" borderId="6" xfId="0" applyFont="1" applyFill="1" applyBorder="1" applyAlignment="1" applyProtection="1">
      <alignment horizontal="left" indent="1"/>
      <protection locked="0"/>
    </xf>
    <xf numFmtId="0" fontId="6" fillId="2" borderId="5" xfId="0" applyFont="1" applyFill="1" applyBorder="1" applyAlignment="1" applyProtection="1">
      <alignment horizontal="left" indent="1"/>
      <protection locked="0"/>
    </xf>
    <xf numFmtId="0" fontId="6" fillId="2" borderId="0" xfId="0" applyFont="1" applyFill="1" applyAlignment="1" applyProtection="1">
      <alignment horizontal="left" indent="1"/>
      <protection locked="0"/>
    </xf>
    <xf numFmtId="9" fontId="6" fillId="2" borderId="5" xfId="2" applyFont="1" applyFill="1" applyBorder="1" applyAlignment="1" applyProtection="1">
      <alignment horizontal="left" indent="1"/>
      <protection locked="0"/>
    </xf>
    <xf numFmtId="0" fontId="6" fillId="2" borderId="2" xfId="0" applyFont="1" applyFill="1" applyBorder="1" applyAlignment="1" applyProtection="1">
      <alignment horizontal="left" indent="1"/>
      <protection locked="0"/>
    </xf>
    <xf numFmtId="0" fontId="6" fillId="2" borderId="0" xfId="0" applyFont="1" applyFill="1" applyAlignment="1" applyProtection="1">
      <alignment horizontal="left" wrapText="1" indent="1"/>
      <protection locked="0"/>
    </xf>
    <xf numFmtId="0" fontId="6" fillId="0" borderId="5" xfId="0" applyFont="1" applyBorder="1" applyAlignment="1" applyProtection="1">
      <alignment horizontal="left" indent="1"/>
      <protection locked="0"/>
    </xf>
    <xf numFmtId="0" fontId="4" fillId="2" borderId="0" xfId="0" applyFont="1" applyFill="1" applyAlignment="1">
      <alignment horizontal="left" indent="1"/>
    </xf>
    <xf numFmtId="3" fontId="0" fillId="2" borderId="0" xfId="0" applyNumberFormat="1" applyFill="1"/>
    <xf numFmtId="3" fontId="0" fillId="2" borderId="0" xfId="2" applyNumberFormat="1" applyFont="1" applyFill="1"/>
    <xf numFmtId="0" fontId="6" fillId="2" borderId="6" xfId="0" applyFont="1" applyFill="1" applyBorder="1"/>
    <xf numFmtId="0" fontId="4" fillId="2" borderId="6" xfId="0" applyFont="1" applyFill="1" applyBorder="1"/>
    <xf numFmtId="3" fontId="5" fillId="2" borderId="3" xfId="0" applyNumberFormat="1" applyFont="1" applyFill="1" applyBorder="1" applyAlignment="1">
      <alignment horizontal="right" indent="1"/>
    </xf>
    <xf numFmtId="3" fontId="4" fillId="2" borderId="4" xfId="0" applyNumberFormat="1" applyFont="1" applyFill="1" applyBorder="1" applyAlignment="1">
      <alignment horizontal="right" indent="1"/>
    </xf>
    <xf numFmtId="0" fontId="4" fillId="2" borderId="3" xfId="0" applyFont="1" applyFill="1" applyBorder="1"/>
    <xf numFmtId="3" fontId="4" fillId="2" borderId="1" xfId="0" applyNumberFormat="1" applyFont="1" applyFill="1" applyBorder="1" applyAlignment="1">
      <alignment horizontal="right" indent="1"/>
    </xf>
    <xf numFmtId="3" fontId="4" fillId="0" borderId="3" xfId="0" applyNumberFormat="1" applyFont="1" applyBorder="1" applyAlignment="1">
      <alignment horizontal="right" indent="1"/>
    </xf>
    <xf numFmtId="3" fontId="4" fillId="0" borderId="15" xfId="0" applyNumberFormat="1" applyFont="1" applyBorder="1" applyAlignment="1">
      <alignment horizontal="right" indent="1"/>
    </xf>
    <xf numFmtId="0" fontId="6" fillId="0" borderId="12" xfId="0" applyFont="1" applyBorder="1" applyAlignment="1" applyProtection="1">
      <alignment horizontal="left" indent="1"/>
      <protection locked="0"/>
    </xf>
    <xf numFmtId="3" fontId="6" fillId="2" borderId="1" xfId="0" applyNumberFormat="1" applyFont="1" applyFill="1" applyBorder="1" applyAlignment="1">
      <alignment horizontal="right" indent="1"/>
    </xf>
    <xf numFmtId="3" fontId="6" fillId="2" borderId="5" xfId="0" applyNumberFormat="1" applyFont="1" applyFill="1" applyBorder="1" applyAlignment="1">
      <alignment horizontal="right" indent="1"/>
    </xf>
    <xf numFmtId="3" fontId="4" fillId="2" borderId="5" xfId="0" applyNumberFormat="1" applyFont="1" applyFill="1" applyBorder="1" applyAlignment="1">
      <alignment horizontal="right" indent="1"/>
    </xf>
    <xf numFmtId="0" fontId="6" fillId="2" borderId="3" xfId="0" applyFont="1" applyFill="1" applyBorder="1" applyAlignment="1" applyProtection="1">
      <alignment horizontal="left" indent="1"/>
      <protection locked="0"/>
    </xf>
    <xf numFmtId="3" fontId="4" fillId="2" borderId="0" xfId="0" applyNumberFormat="1" applyFont="1" applyFill="1" applyAlignment="1">
      <alignment horizontal="right" indent="1"/>
    </xf>
    <xf numFmtId="3" fontId="4" fillId="2" borderId="5" xfId="2" applyNumberFormat="1" applyFont="1" applyFill="1" applyBorder="1" applyAlignment="1">
      <alignment horizontal="right" indent="1"/>
    </xf>
    <xf numFmtId="3" fontId="4" fillId="2" borderId="2" xfId="0" applyNumberFormat="1" applyFont="1" applyFill="1" applyBorder="1" applyAlignment="1">
      <alignment horizontal="right" indent="1"/>
    </xf>
    <xf numFmtId="0" fontId="6" fillId="0" borderId="10" xfId="0" applyFont="1" applyBorder="1" applyAlignment="1" applyProtection="1">
      <alignment horizontal="left" indent="1"/>
      <protection locked="0"/>
    </xf>
    <xf numFmtId="3" fontId="4" fillId="0" borderId="5" xfId="0" applyNumberFormat="1" applyFont="1" applyBorder="1" applyAlignment="1">
      <alignment horizontal="right" indent="1"/>
    </xf>
    <xf numFmtId="3" fontId="4" fillId="0" borderId="12" xfId="0" applyNumberFormat="1" applyFont="1" applyBorder="1" applyAlignment="1">
      <alignment horizontal="right" indent="1"/>
    </xf>
    <xf numFmtId="0" fontId="6" fillId="0" borderId="3" xfId="0" applyFont="1" applyBorder="1" applyAlignment="1" applyProtection="1">
      <alignment horizontal="left" indent="1"/>
      <protection locked="0"/>
    </xf>
    <xf numFmtId="3" fontId="4" fillId="0" borderId="5" xfId="2" applyNumberFormat="1" applyFont="1" applyFill="1" applyBorder="1" applyAlignment="1">
      <alignment horizontal="right" indent="1"/>
    </xf>
    <xf numFmtId="0" fontId="4" fillId="0" borderId="0" xfId="0" applyFont="1"/>
    <xf numFmtId="0" fontId="7" fillId="2" borderId="13" xfId="0" applyFont="1" applyFill="1" applyBorder="1"/>
    <xf numFmtId="0" fontId="8" fillId="0" borderId="13" xfId="0" applyFont="1" applyBorder="1"/>
    <xf numFmtId="0" fontId="8" fillId="2" borderId="13" xfId="0" applyFont="1" applyFill="1" applyBorder="1"/>
    <xf numFmtId="0" fontId="3" fillId="2" borderId="0" xfId="0" applyFont="1" applyFill="1"/>
    <xf numFmtId="3" fontId="5" fillId="2" borderId="0" xfId="0" applyNumberFormat="1" applyFont="1" applyFill="1" applyAlignment="1">
      <alignment horizontal="right" indent="1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left" wrapText="1" indent="1"/>
    </xf>
    <xf numFmtId="0" fontId="6" fillId="2" borderId="0" xfId="0" applyFont="1" applyFill="1" applyAlignment="1">
      <alignment horizontal="center" wrapText="1"/>
    </xf>
    <xf numFmtId="0" fontId="6" fillId="2" borderId="0" xfId="0" applyFont="1" applyFill="1"/>
    <xf numFmtId="0" fontId="5" fillId="2" borderId="3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left" wrapText="1" indent="1"/>
    </xf>
    <xf numFmtId="0" fontId="6" fillId="2" borderId="2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left" vertical="center" wrapText="1" indent="1"/>
    </xf>
    <xf numFmtId="0" fontId="5" fillId="2" borderId="10" xfId="0" applyFont="1" applyFill="1" applyBorder="1" applyAlignment="1">
      <alignment horizontal="right" vertical="center" wrapText="1" indent="1"/>
    </xf>
    <xf numFmtId="0" fontId="5" fillId="2" borderId="10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left" vertical="center" wrapText="1" indent="1"/>
    </xf>
    <xf numFmtId="0" fontId="5" fillId="2" borderId="2" xfId="0" applyFont="1" applyFill="1" applyBorder="1" applyAlignment="1">
      <alignment horizontal="right" vertical="center" wrapText="1" indent="1"/>
    </xf>
    <xf numFmtId="0" fontId="5" fillId="2" borderId="16" xfId="0" applyFont="1" applyFill="1" applyBorder="1" applyAlignment="1">
      <alignment horizontal="center" wrapText="1"/>
    </xf>
    <xf numFmtId="0" fontId="0" fillId="0" borderId="13" xfId="0" applyBorder="1"/>
    <xf numFmtId="0" fontId="5" fillId="0" borderId="14" xfId="0" applyFont="1" applyBorder="1" applyAlignment="1">
      <alignment horizontal="right" vertical="center" wrapText="1" indent="1"/>
    </xf>
    <xf numFmtId="0" fontId="5" fillId="0" borderId="9" xfId="0" applyFont="1" applyBorder="1" applyAlignment="1">
      <alignment horizontal="right" vertical="center" wrapText="1" indent="1"/>
    </xf>
    <xf numFmtId="0" fontId="6" fillId="0" borderId="2" xfId="0" applyFont="1" applyBorder="1" applyAlignment="1">
      <alignment horizontal="center" wrapText="1"/>
    </xf>
    <xf numFmtId="3" fontId="6" fillId="0" borderId="9" xfId="0" applyNumberFormat="1" applyFont="1" applyBorder="1" applyAlignment="1">
      <alignment horizontal="right" indent="1"/>
    </xf>
    <xf numFmtId="3" fontId="6" fillId="0" borderId="5" xfId="0" applyNumberFormat="1" applyFont="1" applyBorder="1" applyAlignment="1">
      <alignment horizontal="right" indent="1"/>
    </xf>
    <xf numFmtId="3" fontId="4" fillId="0" borderId="9" xfId="0" applyNumberFormat="1" applyFont="1" applyBorder="1" applyAlignment="1">
      <alignment horizontal="right" indent="1"/>
    </xf>
    <xf numFmtId="3" fontId="4" fillId="0" borderId="1" xfId="0" applyNumberFormat="1" applyFont="1" applyBorder="1" applyAlignment="1">
      <alignment horizontal="right" indent="1"/>
    </xf>
    <xf numFmtId="3" fontId="4" fillId="0" borderId="11" xfId="0" applyNumberFormat="1" applyFont="1" applyBorder="1" applyAlignment="1">
      <alignment horizontal="right" indent="1"/>
    </xf>
    <xf numFmtId="3" fontId="4" fillId="0" borderId="0" xfId="0" applyNumberFormat="1" applyFont="1" applyAlignment="1">
      <alignment horizontal="right" indent="1"/>
    </xf>
    <xf numFmtId="3" fontId="4" fillId="0" borderId="4" xfId="0" applyNumberFormat="1" applyFont="1" applyBorder="1" applyAlignment="1">
      <alignment horizontal="right" indent="1"/>
    </xf>
    <xf numFmtId="3" fontId="4" fillId="0" borderId="14" xfId="0" applyNumberFormat="1" applyFont="1" applyBorder="1" applyAlignment="1">
      <alignment horizontal="right" indent="1"/>
    </xf>
    <xf numFmtId="3" fontId="4" fillId="0" borderId="2" xfId="0" applyNumberFormat="1" applyFont="1" applyBorder="1" applyAlignment="1">
      <alignment horizontal="right" indent="1"/>
    </xf>
    <xf numFmtId="3" fontId="4" fillId="0" borderId="7" xfId="0" applyNumberFormat="1" applyFont="1" applyBorder="1" applyAlignment="1">
      <alignment horizontal="right" indent="1"/>
    </xf>
    <xf numFmtId="0" fontId="4" fillId="0" borderId="0" xfId="0" applyFont="1" applyAlignment="1">
      <alignment horizontal="left" indent="1"/>
    </xf>
    <xf numFmtId="0" fontId="5" fillId="0" borderId="4" xfId="0" applyFont="1" applyBorder="1" applyAlignment="1">
      <alignment horizontal="right" vertical="center" wrapText="1" indent="1"/>
    </xf>
    <xf numFmtId="0" fontId="6" fillId="0" borderId="0" xfId="0" applyFont="1" applyAlignment="1">
      <alignment horizontal="center" wrapText="1"/>
    </xf>
    <xf numFmtId="0" fontId="9" fillId="2" borderId="0" xfId="0" applyFont="1" applyFill="1" applyAlignment="1">
      <alignment horizontal="center"/>
    </xf>
  </cellXfs>
  <cellStyles count="3">
    <cellStyle name="Normální" xfId="0" builtinId="0"/>
    <cellStyle name="normální 2" xfId="1" xr:uid="{00000000-0005-0000-0000-000001000000}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F138B-4122-4613-933F-E031876246EF}">
  <dimension ref="B1:N89"/>
  <sheetViews>
    <sheetView tabSelected="1" workbookViewId="0">
      <selection activeCell="C1" sqref="C1"/>
    </sheetView>
  </sheetViews>
  <sheetFormatPr defaultRowHeight="15" x14ac:dyDescent="0.25"/>
  <cols>
    <col min="1" max="1" width="0.5703125" style="1" customWidth="1"/>
    <col min="2" max="2" width="47.85546875" style="17" customWidth="1"/>
    <col min="3" max="3" width="12.7109375" style="74" customWidth="1"/>
    <col min="4" max="4" width="0.140625" style="3" hidden="1" customWidth="1"/>
    <col min="5" max="5" width="17.28515625" style="41" customWidth="1"/>
    <col min="6" max="6" width="17.7109375" style="3" customWidth="1"/>
    <col min="7" max="10" width="9.140625" style="1"/>
    <col min="11" max="11" width="9.140625" style="18"/>
    <col min="12" max="16384" width="9.140625" style="1"/>
  </cols>
  <sheetData>
    <row r="1" spans="2:7" x14ac:dyDescent="0.25">
      <c r="C1" t="s">
        <v>48</v>
      </c>
      <c r="D1" s="1"/>
    </row>
    <row r="2" spans="2:7" x14ac:dyDescent="0.25">
      <c r="C2" t="s">
        <v>46</v>
      </c>
      <c r="D2" s="1"/>
    </row>
    <row r="3" spans="2:7" x14ac:dyDescent="0.25">
      <c r="C3" s="60" t="s">
        <v>47</v>
      </c>
      <c r="D3" s="42"/>
      <c r="E3" s="43"/>
      <c r="F3" s="44"/>
    </row>
    <row r="5" spans="2:7" ht="15" customHeight="1" x14ac:dyDescent="0.25">
      <c r="B5" s="77" t="s">
        <v>45</v>
      </c>
      <c r="C5" s="77"/>
      <c r="D5" s="77"/>
      <c r="E5" s="77"/>
      <c r="F5" s="77"/>
    </row>
    <row r="6" spans="2:7" ht="15" customHeight="1" thickBot="1" x14ac:dyDescent="0.3">
      <c r="B6" s="45"/>
      <c r="C6" s="41"/>
      <c r="D6" s="41"/>
      <c r="F6" s="47" t="s">
        <v>38</v>
      </c>
    </row>
    <row r="7" spans="2:7" ht="26.25" x14ac:dyDescent="0.25">
      <c r="B7" s="54" t="s">
        <v>30</v>
      </c>
      <c r="C7" s="61" t="s">
        <v>31</v>
      </c>
      <c r="D7" s="55">
        <v>2020</v>
      </c>
      <c r="E7" s="56" t="s">
        <v>41</v>
      </c>
      <c r="F7" s="56" t="s">
        <v>42</v>
      </c>
    </row>
    <row r="8" spans="2:7" ht="17.25" customHeight="1" thickBot="1" x14ac:dyDescent="0.3">
      <c r="B8" s="57"/>
      <c r="C8" s="62"/>
      <c r="D8" s="58"/>
      <c r="E8" s="59" t="s">
        <v>43</v>
      </c>
      <c r="F8" s="59" t="s">
        <v>44</v>
      </c>
    </row>
    <row r="9" spans="2:7" ht="15" customHeight="1" thickBot="1" x14ac:dyDescent="0.3">
      <c r="B9" s="52"/>
      <c r="C9" s="63"/>
      <c r="D9" s="53"/>
      <c r="E9" s="20"/>
      <c r="F9" s="20"/>
    </row>
    <row r="10" spans="2:7" ht="15.75" thickBot="1" x14ac:dyDescent="0.3">
      <c r="B10" s="10" t="s">
        <v>0</v>
      </c>
      <c r="C10" s="64">
        <v>5236</v>
      </c>
      <c r="D10" s="29">
        <v>4185</v>
      </c>
      <c r="E10" s="22">
        <f>C10/12</f>
        <v>436.33333333333331</v>
      </c>
      <c r="F10" s="22">
        <f>C10/16</f>
        <v>327.25</v>
      </c>
    </row>
    <row r="11" spans="2:7" ht="5.0999999999999996" customHeight="1" thickBot="1" x14ac:dyDescent="0.3">
      <c r="B11" s="11"/>
      <c r="C11" s="65"/>
      <c r="D11" s="30"/>
      <c r="E11" s="20"/>
      <c r="F11" s="20"/>
    </row>
    <row r="12" spans="2:7" ht="15.75" thickBot="1" x14ac:dyDescent="0.3">
      <c r="B12" s="10" t="s">
        <v>1</v>
      </c>
      <c r="C12" s="64">
        <v>1297</v>
      </c>
      <c r="D12" s="29">
        <v>1127</v>
      </c>
      <c r="E12" s="22">
        <f>C12/12</f>
        <v>108.08333333333333</v>
      </c>
      <c r="F12" s="22">
        <f>C12/16</f>
        <v>81.0625</v>
      </c>
      <c r="G12" s="18"/>
    </row>
    <row r="13" spans="2:7" ht="5.0999999999999996" customHeight="1" thickBot="1" x14ac:dyDescent="0.3">
      <c r="B13" s="11"/>
      <c r="C13" s="65">
        <v>0</v>
      </c>
      <c r="D13" s="30"/>
      <c r="E13" s="22">
        <f t="shared" ref="E13:F43" si="0">D13/12</f>
        <v>0</v>
      </c>
      <c r="F13" s="22">
        <f t="shared" si="0"/>
        <v>0</v>
      </c>
      <c r="G13" s="18"/>
    </row>
    <row r="14" spans="2:7" ht="15.75" thickBot="1" x14ac:dyDescent="0.3">
      <c r="B14" s="10" t="s">
        <v>2</v>
      </c>
      <c r="C14" s="66">
        <v>2483</v>
      </c>
      <c r="D14" s="25">
        <v>1560</v>
      </c>
      <c r="E14" s="22">
        <f>C14/12</f>
        <v>206.91666666666666</v>
      </c>
      <c r="F14" s="22">
        <f>C14/16</f>
        <v>155.1875</v>
      </c>
      <c r="G14" s="18"/>
    </row>
    <row r="15" spans="2:7" ht="5.0999999999999996" customHeight="1" thickBot="1" x14ac:dyDescent="0.3">
      <c r="B15" s="11"/>
      <c r="C15" s="37">
        <v>2222</v>
      </c>
      <c r="D15" s="31"/>
      <c r="E15" s="22">
        <f t="shared" si="0"/>
        <v>0</v>
      </c>
      <c r="F15" s="22">
        <f t="shared" si="0"/>
        <v>0</v>
      </c>
      <c r="G15" s="18"/>
    </row>
    <row r="16" spans="2:7" ht="15.75" thickBot="1" x14ac:dyDescent="0.3">
      <c r="B16" s="32" t="s">
        <v>3</v>
      </c>
      <c r="C16" s="66">
        <v>1457</v>
      </c>
      <c r="D16" s="25">
        <v>1460</v>
      </c>
      <c r="E16" s="22">
        <f>C16/12</f>
        <v>121.41666666666667</v>
      </c>
      <c r="F16" s="22">
        <f>C16/16</f>
        <v>91.0625</v>
      </c>
      <c r="G16" s="18"/>
    </row>
    <row r="17" spans="2:14" ht="5.0999999999999996" customHeight="1" thickBot="1" x14ac:dyDescent="0.3">
      <c r="B17" s="32"/>
      <c r="C17" s="67"/>
      <c r="D17" s="25"/>
      <c r="E17" s="22"/>
      <c r="F17" s="22"/>
      <c r="G17" s="18"/>
    </row>
    <row r="18" spans="2:14" ht="15.75" thickBot="1" x14ac:dyDescent="0.3">
      <c r="B18" s="32" t="s">
        <v>34</v>
      </c>
      <c r="C18" s="26">
        <v>1605</v>
      </c>
      <c r="D18" s="25"/>
      <c r="E18" s="22">
        <f>C18/12</f>
        <v>133.75</v>
      </c>
      <c r="F18" s="22">
        <f>C18/16</f>
        <v>100.3125</v>
      </c>
      <c r="G18" s="18"/>
    </row>
    <row r="19" spans="2:14" ht="5.0999999999999996" customHeight="1" thickBot="1" x14ac:dyDescent="0.3">
      <c r="B19" s="32"/>
      <c r="C19" s="67"/>
      <c r="D19" s="25"/>
      <c r="E19" s="22"/>
      <c r="F19" s="22"/>
      <c r="G19" s="18"/>
    </row>
    <row r="20" spans="2:14" ht="15.75" thickBot="1" x14ac:dyDescent="0.3">
      <c r="B20" s="10" t="s">
        <v>4</v>
      </c>
      <c r="C20" s="68">
        <v>1280</v>
      </c>
      <c r="D20" s="8" t="e">
        <f>#REF!-#REF!</f>
        <v>#REF!</v>
      </c>
      <c r="E20" s="22">
        <f>C20/12</f>
        <v>106.66666666666667</v>
      </c>
      <c r="F20" s="22">
        <f>C20/16</f>
        <v>80</v>
      </c>
      <c r="G20" s="18"/>
    </row>
    <row r="21" spans="2:14" ht="5.0999999999999996" customHeight="1" thickBot="1" x14ac:dyDescent="0.3">
      <c r="B21" s="11"/>
      <c r="C21" s="37">
        <v>0</v>
      </c>
      <c r="D21" s="31"/>
      <c r="E21" s="22">
        <f t="shared" si="0"/>
        <v>0</v>
      </c>
      <c r="F21" s="22">
        <f t="shared" si="0"/>
        <v>0</v>
      </c>
      <c r="G21" s="18"/>
    </row>
    <row r="22" spans="2:14" ht="15.75" thickBot="1" x14ac:dyDescent="0.3">
      <c r="B22" s="10" t="s">
        <v>5</v>
      </c>
      <c r="C22" s="68">
        <v>2362</v>
      </c>
      <c r="D22" s="8" t="e">
        <f>#REF!-#REF!</f>
        <v>#REF!</v>
      </c>
      <c r="E22" s="22">
        <f>C22/12</f>
        <v>196.83333333333334</v>
      </c>
      <c r="F22" s="22">
        <f>C22/16</f>
        <v>147.625</v>
      </c>
      <c r="G22" s="18"/>
    </row>
    <row r="23" spans="2:14" ht="5.0999999999999996" customHeight="1" thickBot="1" x14ac:dyDescent="0.3">
      <c r="B23" s="11"/>
      <c r="C23" s="37">
        <v>0</v>
      </c>
      <c r="D23" s="31"/>
      <c r="E23" s="22">
        <f t="shared" si="0"/>
        <v>0</v>
      </c>
      <c r="F23" s="22">
        <f t="shared" si="0"/>
        <v>0</v>
      </c>
      <c r="G23" s="18"/>
    </row>
    <row r="24" spans="2:14" ht="15.75" thickBot="1" x14ac:dyDescent="0.3">
      <c r="B24" s="10" t="s">
        <v>6</v>
      </c>
      <c r="C24" s="68">
        <v>1723</v>
      </c>
      <c r="D24" s="8" t="e">
        <f>#REF!-#REF!</f>
        <v>#REF!</v>
      </c>
      <c r="E24" s="22">
        <f>C24/12</f>
        <v>143.58333333333334</v>
      </c>
      <c r="F24" s="22">
        <f>C24/16</f>
        <v>107.6875</v>
      </c>
      <c r="G24" s="18"/>
    </row>
    <row r="25" spans="2:14" ht="5.0999999999999996" customHeight="1" thickBot="1" x14ac:dyDescent="0.3">
      <c r="B25" s="11"/>
      <c r="C25" s="37">
        <v>0</v>
      </c>
      <c r="D25" s="31"/>
      <c r="E25" s="22">
        <f t="shared" si="0"/>
        <v>0</v>
      </c>
      <c r="F25" s="22">
        <f t="shared" si="0"/>
        <v>0</v>
      </c>
      <c r="G25" s="18"/>
    </row>
    <row r="26" spans="2:14" ht="15.75" thickBot="1" x14ac:dyDescent="0.3">
      <c r="B26" s="32" t="s">
        <v>7</v>
      </c>
      <c r="C26" s="26">
        <v>1921</v>
      </c>
      <c r="D26" s="23" t="e">
        <f>#REF!-#REF!</f>
        <v>#REF!</v>
      </c>
      <c r="E26" s="22">
        <f>C26/12</f>
        <v>160.08333333333334</v>
      </c>
      <c r="F26" s="22">
        <f>C26/16</f>
        <v>120.0625</v>
      </c>
      <c r="G26" s="18"/>
      <c r="L26" s="18"/>
    </row>
    <row r="27" spans="2:14" ht="5.0999999999999996" customHeight="1" thickBot="1" x14ac:dyDescent="0.3">
      <c r="B27" s="12"/>
      <c r="C27" s="69"/>
      <c r="D27" s="33"/>
      <c r="E27" s="22">
        <f t="shared" si="0"/>
        <v>0</v>
      </c>
      <c r="F27" s="22">
        <f t="shared" si="0"/>
        <v>0</v>
      </c>
      <c r="G27" s="18"/>
    </row>
    <row r="28" spans="2:14" ht="15.75" thickBot="1" x14ac:dyDescent="0.3">
      <c r="B28" s="32" t="s">
        <v>8</v>
      </c>
      <c r="C28" s="26">
        <v>1266</v>
      </c>
      <c r="D28" s="23" t="e">
        <f>#REF!-#REF!</f>
        <v>#REF!</v>
      </c>
      <c r="E28" s="22">
        <f>C28/12</f>
        <v>105.5</v>
      </c>
      <c r="F28" s="22">
        <f>C28/16</f>
        <v>79.125</v>
      </c>
      <c r="G28" s="18"/>
      <c r="N28" s="18"/>
    </row>
    <row r="29" spans="2:14" s="2" customFormat="1" ht="5.0999999999999996" customHeight="1" thickBot="1" x14ac:dyDescent="0.3">
      <c r="B29" s="13"/>
      <c r="C29" s="40">
        <v>0</v>
      </c>
      <c r="D29" s="34"/>
      <c r="E29" s="22">
        <f t="shared" si="0"/>
        <v>0</v>
      </c>
      <c r="F29" s="22">
        <f t="shared" si="0"/>
        <v>0</v>
      </c>
      <c r="G29" s="18"/>
      <c r="K29" s="19"/>
    </row>
    <row r="30" spans="2:14" ht="15.75" thickBot="1" x14ac:dyDescent="0.3">
      <c r="B30" s="10" t="s">
        <v>9</v>
      </c>
      <c r="C30" s="68">
        <v>1034</v>
      </c>
      <c r="D30" s="8" t="e">
        <f>#REF!-#REF!</f>
        <v>#REF!</v>
      </c>
      <c r="E30" s="22">
        <f>C30/12</f>
        <v>86.166666666666671</v>
      </c>
      <c r="F30" s="22">
        <f>C30/16</f>
        <v>64.625</v>
      </c>
      <c r="G30" s="18"/>
    </row>
    <row r="31" spans="2:14" ht="5.0999999999999996" customHeight="1" thickBot="1" x14ac:dyDescent="0.3">
      <c r="B31" s="11"/>
      <c r="C31" s="37">
        <v>0</v>
      </c>
      <c r="D31" s="31"/>
      <c r="E31" s="22">
        <f t="shared" si="0"/>
        <v>0</v>
      </c>
      <c r="F31" s="22">
        <f t="shared" si="0"/>
        <v>0</v>
      </c>
      <c r="G31" s="18"/>
    </row>
    <row r="32" spans="2:14" ht="15.75" thickBot="1" x14ac:dyDescent="0.3">
      <c r="B32" s="10" t="s">
        <v>10</v>
      </c>
      <c r="C32" s="68">
        <v>2441</v>
      </c>
      <c r="D32" s="8" t="e">
        <f>#REF!-#REF!</f>
        <v>#REF!</v>
      </c>
      <c r="E32" s="22">
        <f>C32/12</f>
        <v>203.41666666666666</v>
      </c>
      <c r="F32" s="22">
        <f>C32/16</f>
        <v>152.5625</v>
      </c>
      <c r="G32" s="18"/>
    </row>
    <row r="33" spans="2:7" ht="5.0999999999999996" customHeight="1" thickBot="1" x14ac:dyDescent="0.3">
      <c r="B33" s="11"/>
      <c r="C33" s="37">
        <v>0</v>
      </c>
      <c r="D33" s="31"/>
      <c r="E33" s="22">
        <f t="shared" si="0"/>
        <v>0</v>
      </c>
      <c r="F33" s="22">
        <f t="shared" si="0"/>
        <v>0</v>
      </c>
      <c r="G33" s="18" t="e">
        <f>#REF!-#REF!</f>
        <v>#REF!</v>
      </c>
    </row>
    <row r="34" spans="2:7" ht="15.75" thickBot="1" x14ac:dyDescent="0.3">
      <c r="B34" s="32" t="s">
        <v>11</v>
      </c>
      <c r="C34" s="70">
        <v>1911</v>
      </c>
      <c r="D34" s="23" t="e">
        <f>#REF!-#REF!</f>
        <v>#REF!</v>
      </c>
      <c r="E34" s="22">
        <f>C34/12</f>
        <v>159.25</v>
      </c>
      <c r="F34" s="22">
        <f>C34/16</f>
        <v>119.4375</v>
      </c>
      <c r="G34" s="18"/>
    </row>
    <row r="35" spans="2:7" ht="5.0999999999999996" customHeight="1" thickBot="1" x14ac:dyDescent="0.3">
      <c r="B35" s="32"/>
      <c r="C35" s="66"/>
      <c r="D35" s="25"/>
      <c r="E35" s="22"/>
      <c r="F35" s="22"/>
      <c r="G35" s="18"/>
    </row>
    <row r="36" spans="2:7" ht="15.75" thickBot="1" x14ac:dyDescent="0.3">
      <c r="B36" s="10" t="s">
        <v>12</v>
      </c>
      <c r="C36" s="64">
        <v>1485</v>
      </c>
      <c r="D36" s="25">
        <v>1013</v>
      </c>
      <c r="E36" s="22">
        <f>C36/12</f>
        <v>123.75</v>
      </c>
      <c r="F36" s="22">
        <f>C36/16</f>
        <v>92.8125</v>
      </c>
      <c r="G36" s="18"/>
    </row>
    <row r="37" spans="2:7" ht="5.0999999999999996" customHeight="1" thickBot="1" x14ac:dyDescent="0.3">
      <c r="B37" s="11"/>
      <c r="C37" s="37">
        <v>0</v>
      </c>
      <c r="D37" s="31"/>
      <c r="E37" s="22"/>
      <c r="F37" s="22">
        <f t="shared" si="0"/>
        <v>0</v>
      </c>
      <c r="G37" s="18"/>
    </row>
    <row r="38" spans="2:7" ht="15.75" thickBot="1" x14ac:dyDescent="0.3">
      <c r="B38" s="10" t="s">
        <v>13</v>
      </c>
      <c r="C38" s="66">
        <v>2174</v>
      </c>
      <c r="D38" s="25">
        <v>1751</v>
      </c>
      <c r="E38" s="22">
        <f>C38/12</f>
        <v>181.16666666666666</v>
      </c>
      <c r="F38" s="22">
        <f>C38/16</f>
        <v>135.875</v>
      </c>
      <c r="G38" s="18"/>
    </row>
    <row r="39" spans="2:7" ht="5.0999999999999996" customHeight="1" thickBot="1" x14ac:dyDescent="0.3">
      <c r="B39" s="11"/>
      <c r="C39" s="37">
        <v>0</v>
      </c>
      <c r="D39" s="31"/>
      <c r="E39" s="22">
        <f t="shared" si="0"/>
        <v>0</v>
      </c>
      <c r="F39" s="22">
        <f t="shared" si="0"/>
        <v>0</v>
      </c>
      <c r="G39" s="18"/>
    </row>
    <row r="40" spans="2:7" ht="15.75" thickBot="1" x14ac:dyDescent="0.3">
      <c r="B40" s="10" t="s">
        <v>14</v>
      </c>
      <c r="C40" s="66">
        <v>1954</v>
      </c>
      <c r="D40" s="25">
        <f>1404</f>
        <v>1404</v>
      </c>
      <c r="E40" s="22">
        <f>C40/12</f>
        <v>162.83333333333334</v>
      </c>
      <c r="F40" s="22">
        <f>C40/16</f>
        <v>122.125</v>
      </c>
      <c r="G40" s="18"/>
    </row>
    <row r="41" spans="2:7" ht="5.0999999999999996" customHeight="1" thickBot="1" x14ac:dyDescent="0.3">
      <c r="B41" s="11"/>
      <c r="C41" s="37">
        <v>0</v>
      </c>
      <c r="D41" s="31"/>
      <c r="E41" s="21"/>
      <c r="F41" s="21"/>
      <c r="G41" s="18"/>
    </row>
    <row r="42" spans="2:7" ht="15.75" thickBot="1" x14ac:dyDescent="0.3">
      <c r="B42" s="10" t="s">
        <v>15</v>
      </c>
      <c r="C42" s="66">
        <v>1532</v>
      </c>
      <c r="D42" s="25">
        <v>1155</v>
      </c>
      <c r="E42" s="22">
        <f>C42/12</f>
        <v>127.66666666666667</v>
      </c>
      <c r="F42" s="22">
        <f>C42/16</f>
        <v>95.75</v>
      </c>
      <c r="G42" s="18"/>
    </row>
    <row r="43" spans="2:7" ht="5.0999999999999996" customHeight="1" thickBot="1" x14ac:dyDescent="0.3">
      <c r="B43" s="11"/>
      <c r="C43" s="37">
        <v>0</v>
      </c>
      <c r="D43" s="31"/>
      <c r="E43" s="22">
        <f t="shared" si="0"/>
        <v>0</v>
      </c>
      <c r="F43" s="22">
        <f t="shared" si="0"/>
        <v>0</v>
      </c>
      <c r="G43" s="18"/>
    </row>
    <row r="44" spans="2:7" ht="15.75" thickBot="1" x14ac:dyDescent="0.3">
      <c r="B44" s="10" t="s">
        <v>16</v>
      </c>
      <c r="C44" s="68">
        <v>2647</v>
      </c>
      <c r="D44" s="8" t="e">
        <f>#REF!-#REF!</f>
        <v>#REF!</v>
      </c>
      <c r="E44" s="22">
        <f>C44/12</f>
        <v>220.58333333333334</v>
      </c>
      <c r="F44" s="22">
        <f>C44/16</f>
        <v>165.4375</v>
      </c>
      <c r="G44" s="18"/>
    </row>
    <row r="45" spans="2:7" ht="5.0999999999999996" customHeight="1" thickBot="1" x14ac:dyDescent="0.3">
      <c r="B45" s="11"/>
      <c r="C45" s="37">
        <v>0</v>
      </c>
      <c r="D45" s="31"/>
      <c r="E45" s="20"/>
      <c r="F45" s="20"/>
      <c r="G45" s="18"/>
    </row>
    <row r="46" spans="2:7" ht="15.75" thickBot="1" x14ac:dyDescent="0.3">
      <c r="B46" s="32" t="s">
        <v>17</v>
      </c>
      <c r="C46" s="26">
        <v>5128</v>
      </c>
      <c r="D46" s="23" t="e">
        <f>#REF!-#REF!</f>
        <v>#REF!</v>
      </c>
      <c r="E46" s="22">
        <f>C46/12</f>
        <v>427.33333333333331</v>
      </c>
      <c r="F46" s="22">
        <f>C46/16</f>
        <v>320.5</v>
      </c>
      <c r="G46" s="18"/>
    </row>
    <row r="47" spans="2:7" ht="5.0999999999999996" customHeight="1" thickBot="1" x14ac:dyDescent="0.3">
      <c r="B47" s="12"/>
      <c r="C47" s="69"/>
      <c r="D47" s="33"/>
      <c r="E47" s="6">
        <f t="shared" ref="E47:F61" si="1">D47/12</f>
        <v>0</v>
      </c>
      <c r="F47" s="6">
        <f t="shared" si="1"/>
        <v>0</v>
      </c>
      <c r="G47" s="18"/>
    </row>
    <row r="48" spans="2:7" ht="15.75" thickBot="1" x14ac:dyDescent="0.3">
      <c r="B48" s="32" t="s">
        <v>18</v>
      </c>
      <c r="C48" s="70">
        <v>4484</v>
      </c>
      <c r="D48" s="23" t="e">
        <f>#REF!-#REF!</f>
        <v>#REF!</v>
      </c>
      <c r="E48" s="22">
        <f>C48/12</f>
        <v>373.66666666666669</v>
      </c>
      <c r="F48" s="22">
        <f>C48/16</f>
        <v>280.25</v>
      </c>
      <c r="G48" s="18"/>
    </row>
    <row r="49" spans="2:7" ht="5.0999999999999996" customHeight="1" thickBot="1" x14ac:dyDescent="0.3">
      <c r="B49" s="15"/>
      <c r="C49" s="69">
        <v>0</v>
      </c>
      <c r="D49" s="33"/>
      <c r="E49" s="7">
        <f t="shared" si="1"/>
        <v>0</v>
      </c>
      <c r="F49" s="7">
        <f t="shared" si="1"/>
        <v>0</v>
      </c>
      <c r="G49" s="18"/>
    </row>
    <row r="50" spans="2:7" ht="15.75" thickBot="1" x14ac:dyDescent="0.3">
      <c r="B50" s="32" t="s">
        <v>19</v>
      </c>
      <c r="C50" s="70">
        <v>4512</v>
      </c>
      <c r="D50" s="23" t="e">
        <f>#REF!-#REF!</f>
        <v>#REF!</v>
      </c>
      <c r="E50" s="22">
        <f>C50/12</f>
        <v>376</v>
      </c>
      <c r="F50" s="22">
        <f>C50/16</f>
        <v>282</v>
      </c>
      <c r="G50" s="18"/>
    </row>
    <row r="51" spans="2:7" ht="5.0999999999999996" customHeight="1" thickBot="1" x14ac:dyDescent="0.3">
      <c r="B51" s="11"/>
      <c r="C51" s="37">
        <v>0</v>
      </c>
      <c r="D51" s="31"/>
      <c r="E51" s="22">
        <f t="shared" si="1"/>
        <v>0</v>
      </c>
      <c r="F51" s="22">
        <f t="shared" si="1"/>
        <v>0</v>
      </c>
      <c r="G51" s="18"/>
    </row>
    <row r="52" spans="2:7" ht="15.75" thickBot="1" x14ac:dyDescent="0.3">
      <c r="B52" s="10" t="s">
        <v>20</v>
      </c>
      <c r="C52" s="68">
        <v>5100</v>
      </c>
      <c r="D52" s="8" t="e">
        <f>#REF!-#REF!</f>
        <v>#REF!</v>
      </c>
      <c r="E52" s="22">
        <f>C52/12</f>
        <v>425</v>
      </c>
      <c r="F52" s="22">
        <f>C52/16</f>
        <v>318.75</v>
      </c>
      <c r="G52" s="18"/>
    </row>
    <row r="53" spans="2:7" ht="5.0999999999999996" customHeight="1" thickBot="1" x14ac:dyDescent="0.3">
      <c r="B53" s="11"/>
      <c r="C53" s="37">
        <v>0</v>
      </c>
      <c r="D53" s="31"/>
      <c r="E53" s="22">
        <f t="shared" si="1"/>
        <v>0</v>
      </c>
      <c r="F53" s="22">
        <f t="shared" si="1"/>
        <v>0</v>
      </c>
      <c r="G53" s="18"/>
    </row>
    <row r="54" spans="2:7" ht="15.75" thickBot="1" x14ac:dyDescent="0.3">
      <c r="B54" s="10" t="s">
        <v>21</v>
      </c>
      <c r="C54" s="68">
        <v>11335</v>
      </c>
      <c r="D54" s="8" t="e">
        <f>#REF!-#REF!</f>
        <v>#REF!</v>
      </c>
      <c r="E54" s="22">
        <f>C54/12</f>
        <v>944.58333333333337</v>
      </c>
      <c r="F54" s="22">
        <f>C54/16</f>
        <v>708.4375</v>
      </c>
      <c r="G54" s="18"/>
    </row>
    <row r="55" spans="2:7" ht="5.0999999999999996" customHeight="1" thickBot="1" x14ac:dyDescent="0.3">
      <c r="B55" s="11"/>
      <c r="C55" s="37">
        <v>0</v>
      </c>
      <c r="D55" s="31"/>
      <c r="E55" s="22">
        <f t="shared" si="1"/>
        <v>0</v>
      </c>
      <c r="F55" s="22">
        <f t="shared" si="1"/>
        <v>0</v>
      </c>
      <c r="G55" s="18"/>
    </row>
    <row r="56" spans="2:7" ht="15.75" thickBot="1" x14ac:dyDescent="0.3">
      <c r="B56" s="10" t="s">
        <v>22</v>
      </c>
      <c r="C56" s="68">
        <v>6081</v>
      </c>
      <c r="D56" s="8" t="e">
        <f>#REF!-#REF!</f>
        <v>#REF!</v>
      </c>
      <c r="E56" s="22">
        <f>C56/12</f>
        <v>506.75</v>
      </c>
      <c r="F56" s="22">
        <f>C56/16</f>
        <v>380.0625</v>
      </c>
      <c r="G56" s="18"/>
    </row>
    <row r="57" spans="2:7" ht="5.0999999999999996" customHeight="1" thickBot="1" x14ac:dyDescent="0.3">
      <c r="B57" s="11"/>
      <c r="C57" s="37">
        <v>0</v>
      </c>
      <c r="D57" s="31"/>
      <c r="E57" s="22">
        <f t="shared" si="1"/>
        <v>0</v>
      </c>
      <c r="F57" s="22">
        <f t="shared" si="1"/>
        <v>0</v>
      </c>
      <c r="G57" s="18" t="e">
        <f>#REF!-#REF!</f>
        <v>#REF!</v>
      </c>
    </row>
    <row r="58" spans="2:7" ht="15.75" thickBot="1" x14ac:dyDescent="0.3">
      <c r="B58" s="10" t="s">
        <v>23</v>
      </c>
      <c r="C58" s="68">
        <v>9733</v>
      </c>
      <c r="D58" s="8" t="e">
        <f>#REF!-#REF!</f>
        <v>#REF!</v>
      </c>
      <c r="E58" s="22">
        <f>C58/12</f>
        <v>811.08333333333337</v>
      </c>
      <c r="F58" s="22">
        <f>C58/16</f>
        <v>608.3125</v>
      </c>
      <c r="G58" s="18"/>
    </row>
    <row r="59" spans="2:7" ht="5.0999999999999996" customHeight="1" thickBot="1" x14ac:dyDescent="0.3">
      <c r="B59" s="11"/>
      <c r="C59" s="37">
        <v>0</v>
      </c>
      <c r="D59" s="31"/>
      <c r="E59" s="22">
        <f t="shared" si="1"/>
        <v>0</v>
      </c>
      <c r="F59" s="22">
        <f t="shared" si="1"/>
        <v>0</v>
      </c>
      <c r="G59" s="18"/>
    </row>
    <row r="60" spans="2:7" ht="15.75" thickBot="1" x14ac:dyDescent="0.3">
      <c r="B60" s="10" t="s">
        <v>24</v>
      </c>
      <c r="C60" s="68">
        <v>5446</v>
      </c>
      <c r="D60" s="8" t="e">
        <f>#REF!-#REF!</f>
        <v>#REF!</v>
      </c>
      <c r="E60" s="22">
        <f>C60/12</f>
        <v>453.83333333333331</v>
      </c>
      <c r="F60" s="22">
        <f>C60/16</f>
        <v>340.375</v>
      </c>
      <c r="G60" s="18"/>
    </row>
    <row r="61" spans="2:7" ht="5.0999999999999996" customHeight="1" thickBot="1" x14ac:dyDescent="0.3">
      <c r="B61" s="11"/>
      <c r="C61" s="37">
        <v>0</v>
      </c>
      <c r="D61" s="31"/>
      <c r="E61" s="22">
        <f t="shared" si="1"/>
        <v>0</v>
      </c>
      <c r="F61" s="22">
        <f t="shared" si="1"/>
        <v>0</v>
      </c>
      <c r="G61" s="18"/>
    </row>
    <row r="62" spans="2:7" ht="16.5" customHeight="1" thickBot="1" x14ac:dyDescent="0.3">
      <c r="B62" s="32" t="s">
        <v>35</v>
      </c>
      <c r="C62" s="68">
        <v>7493</v>
      </c>
      <c r="D62" s="8" t="e">
        <f>#REF!-#REF!</f>
        <v>#REF!</v>
      </c>
      <c r="E62" s="22">
        <f>C62/12</f>
        <v>624.41666666666663</v>
      </c>
      <c r="F62" s="22">
        <f>C62/16</f>
        <v>468.3125</v>
      </c>
      <c r="G62" s="18"/>
    </row>
    <row r="63" spans="2:7" ht="5.0999999999999996" customHeight="1" thickBot="1" x14ac:dyDescent="0.3">
      <c r="B63" s="32"/>
      <c r="C63" s="71"/>
      <c r="D63" s="25"/>
      <c r="E63" s="22"/>
      <c r="F63" s="22"/>
      <c r="G63" s="18"/>
    </row>
    <row r="64" spans="2:7" ht="15.75" customHeight="1" thickBot="1" x14ac:dyDescent="0.3">
      <c r="B64" s="10" t="s">
        <v>36</v>
      </c>
      <c r="C64" s="71">
        <v>5925</v>
      </c>
      <c r="D64" s="25"/>
      <c r="E64" s="22">
        <f>C64/12</f>
        <v>493.75</v>
      </c>
      <c r="F64" s="22">
        <f>C64/16</f>
        <v>370.3125</v>
      </c>
      <c r="G64" s="18"/>
    </row>
    <row r="65" spans="2:7" ht="5.0999999999999996" customHeight="1" thickBot="1" x14ac:dyDescent="0.3">
      <c r="B65" s="32"/>
      <c r="C65" s="71"/>
      <c r="D65" s="25"/>
      <c r="E65" s="22"/>
      <c r="F65" s="22"/>
      <c r="G65" s="18"/>
    </row>
    <row r="66" spans="2:7" ht="15.75" customHeight="1" thickBot="1" x14ac:dyDescent="0.3">
      <c r="B66" s="32" t="s">
        <v>25</v>
      </c>
      <c r="C66" s="70">
        <v>8781</v>
      </c>
      <c r="D66" s="23" t="e">
        <f>#REF!-#REF!</f>
        <v>#REF!</v>
      </c>
      <c r="E66" s="22">
        <f>C66/12</f>
        <v>731.75</v>
      </c>
      <c r="F66" s="22">
        <f>C66/16</f>
        <v>548.8125</v>
      </c>
      <c r="G66" s="18"/>
    </row>
    <row r="67" spans="2:7" ht="5.0999999999999996" customHeight="1" thickBot="1" x14ac:dyDescent="0.3">
      <c r="B67" s="14"/>
      <c r="C67" s="72"/>
      <c r="D67" s="35"/>
      <c r="E67" s="22">
        <f t="shared" ref="E67:F67" si="2">D67/12</f>
        <v>0</v>
      </c>
      <c r="F67" s="22">
        <f t="shared" si="2"/>
        <v>0</v>
      </c>
      <c r="G67" s="18"/>
    </row>
    <row r="68" spans="2:7" ht="15.75" thickBot="1" x14ac:dyDescent="0.3">
      <c r="B68" s="10" t="s">
        <v>26</v>
      </c>
      <c r="C68" s="73">
        <v>6702</v>
      </c>
      <c r="D68" s="8" t="e">
        <f>#REF!-#REF!</f>
        <v>#REF!</v>
      </c>
      <c r="E68" s="22">
        <f>C68/12</f>
        <v>558.5</v>
      </c>
      <c r="F68" s="22">
        <f>C68/16</f>
        <v>418.875</v>
      </c>
      <c r="G68" s="18"/>
    </row>
    <row r="69" spans="2:7" ht="5.0999999999999996" customHeight="1" thickBot="1" x14ac:dyDescent="0.3">
      <c r="B69" s="11"/>
      <c r="C69" s="37">
        <v>0</v>
      </c>
      <c r="D69" s="31"/>
      <c r="E69" s="7"/>
      <c r="F69" s="7"/>
      <c r="G69" s="18"/>
    </row>
    <row r="70" spans="2:7" ht="15.75" thickBot="1" x14ac:dyDescent="0.3">
      <c r="B70" s="10" t="s">
        <v>27</v>
      </c>
      <c r="C70" s="68">
        <v>10798</v>
      </c>
      <c r="D70" s="8" t="e">
        <f>#REF!-#REF!</f>
        <v>#REF!</v>
      </c>
      <c r="E70" s="22">
        <f>C70/12</f>
        <v>899.83333333333337</v>
      </c>
      <c r="F70" s="22">
        <f>C70/16</f>
        <v>674.875</v>
      </c>
      <c r="G70" s="18"/>
    </row>
    <row r="71" spans="2:7" ht="5.0999999999999996" customHeight="1" thickBot="1" x14ac:dyDescent="0.3">
      <c r="B71" s="11"/>
      <c r="C71" s="37">
        <v>0</v>
      </c>
      <c r="D71" s="31"/>
      <c r="E71" s="22">
        <f t="shared" ref="E71:F71" si="3">D71/12</f>
        <v>0</v>
      </c>
      <c r="F71" s="22">
        <f t="shared" si="3"/>
        <v>0</v>
      </c>
      <c r="G71" s="18"/>
    </row>
    <row r="72" spans="2:7" ht="15.75" thickBot="1" x14ac:dyDescent="0.3">
      <c r="B72" s="10" t="s">
        <v>28</v>
      </c>
      <c r="C72" s="68">
        <v>8748</v>
      </c>
      <c r="D72" s="8" t="e">
        <f>#REF!-#REF!</f>
        <v>#REF!</v>
      </c>
      <c r="E72" s="22">
        <f>C72/12</f>
        <v>729</v>
      </c>
      <c r="F72" s="22">
        <f>C72/16</f>
        <v>546.75</v>
      </c>
      <c r="G72" s="18"/>
    </row>
    <row r="73" spans="2:7" ht="5.0999999999999996" customHeight="1" thickBot="1" x14ac:dyDescent="0.3">
      <c r="B73" s="11"/>
      <c r="C73" s="37">
        <v>0</v>
      </c>
      <c r="D73" s="31"/>
      <c r="E73" s="7"/>
      <c r="F73" s="7"/>
      <c r="G73" s="18"/>
    </row>
    <row r="74" spans="2:7" ht="15.75" thickBot="1" x14ac:dyDescent="0.3">
      <c r="B74" s="32" t="s">
        <v>37</v>
      </c>
      <c r="C74" s="70">
        <v>9134</v>
      </c>
      <c r="D74" s="23" t="e">
        <f>#REF!-#REF!</f>
        <v>#REF!</v>
      </c>
      <c r="E74" s="22">
        <f>C74/12</f>
        <v>761.16666666666663</v>
      </c>
      <c r="F74" s="22">
        <f>C74/16</f>
        <v>570.875</v>
      </c>
      <c r="G74" s="18"/>
    </row>
    <row r="75" spans="2:7" x14ac:dyDescent="0.25">
      <c r="B75" s="12"/>
      <c r="D75" s="33"/>
      <c r="E75" s="46"/>
      <c r="F75" s="46"/>
      <c r="G75" s="18"/>
    </row>
    <row r="76" spans="2:7" x14ac:dyDescent="0.25">
      <c r="B76" s="12"/>
      <c r="D76" s="33"/>
      <c r="E76" s="46"/>
      <c r="F76" s="46"/>
      <c r="G76" s="18"/>
    </row>
    <row r="77" spans="2:7" x14ac:dyDescent="0.25">
      <c r="B77" s="12"/>
      <c r="D77" s="33"/>
      <c r="E77" s="46"/>
      <c r="F77" s="46"/>
      <c r="G77" s="18"/>
    </row>
    <row r="78" spans="2:7" ht="15.75" customHeight="1" thickBot="1" x14ac:dyDescent="0.3">
      <c r="B78" s="12"/>
      <c r="D78" s="33"/>
      <c r="E78" s="47"/>
      <c r="F78" s="47" t="s">
        <v>39</v>
      </c>
      <c r="G78" s="18"/>
    </row>
    <row r="79" spans="2:7" ht="30.75" customHeight="1" thickBot="1" x14ac:dyDescent="0.3">
      <c r="B79" s="4" t="s">
        <v>30</v>
      </c>
      <c r="C79" s="75" t="s">
        <v>31</v>
      </c>
      <c r="D79" s="5">
        <v>2020</v>
      </c>
      <c r="E79" s="51" t="s">
        <v>41</v>
      </c>
      <c r="F79" s="51" t="s">
        <v>42</v>
      </c>
      <c r="G79" s="18"/>
    </row>
    <row r="80" spans="2:7" ht="15.75" customHeight="1" thickBot="1" x14ac:dyDescent="0.3">
      <c r="B80" s="48"/>
      <c r="C80" s="76"/>
      <c r="D80" s="49"/>
      <c r="E80" s="50"/>
      <c r="F80" s="50"/>
      <c r="G80" s="18"/>
    </row>
    <row r="81" spans="2:13" ht="15" customHeight="1" thickBot="1" x14ac:dyDescent="0.3">
      <c r="B81" s="39" t="s">
        <v>32</v>
      </c>
      <c r="C81" s="70">
        <v>60900</v>
      </c>
      <c r="D81" s="26">
        <v>1570</v>
      </c>
      <c r="E81" s="22">
        <f>C81/12</f>
        <v>5075</v>
      </c>
      <c r="F81" s="22">
        <f>C81/16</f>
        <v>3806.25</v>
      </c>
      <c r="G81" s="18"/>
    </row>
    <row r="82" spans="2:13" ht="5.0999999999999996" customHeight="1" thickBot="1" x14ac:dyDescent="0.3">
      <c r="B82" s="16"/>
      <c r="C82" s="37"/>
      <c r="D82" s="37"/>
      <c r="E82" s="24"/>
      <c r="F82" s="22">
        <f>C82/16</f>
        <v>0</v>
      </c>
      <c r="G82" s="18"/>
    </row>
    <row r="83" spans="2:13" ht="15.75" thickBot="1" x14ac:dyDescent="0.3">
      <c r="B83" s="36" t="s">
        <v>40</v>
      </c>
      <c r="C83" s="68">
        <v>30607</v>
      </c>
      <c r="D83" s="9">
        <v>30549</v>
      </c>
      <c r="E83" s="22">
        <f>C83/12</f>
        <v>2550.5833333333335</v>
      </c>
      <c r="F83" s="22">
        <f>C83/16</f>
        <v>1912.9375</v>
      </c>
      <c r="G83" s="18"/>
    </row>
    <row r="84" spans="2:13" ht="5.0999999999999996" customHeight="1" thickBot="1" x14ac:dyDescent="0.3">
      <c r="B84" s="28"/>
      <c r="C84" s="38"/>
      <c r="D84" s="38"/>
      <c r="E84" s="21"/>
      <c r="F84" s="21"/>
      <c r="G84" s="18"/>
    </row>
    <row r="85" spans="2:13" ht="15.75" thickBot="1" x14ac:dyDescent="0.3">
      <c r="B85" s="39" t="s">
        <v>33</v>
      </c>
      <c r="C85" s="26">
        <v>71727</v>
      </c>
      <c r="D85" s="27">
        <v>22262</v>
      </c>
      <c r="E85" s="22">
        <f>C85/12</f>
        <v>5977.25</v>
      </c>
      <c r="F85" s="22">
        <f>C85/16</f>
        <v>4482.9375</v>
      </c>
      <c r="G85" s="18"/>
    </row>
    <row r="86" spans="2:13" ht="5.0999999999999996" customHeight="1" thickBot="1" x14ac:dyDescent="0.3">
      <c r="C86" s="41"/>
      <c r="E86" s="22">
        <f t="shared" ref="E86:F86" si="4">D86/12</f>
        <v>0</v>
      </c>
      <c r="F86" s="22">
        <f t="shared" si="4"/>
        <v>0</v>
      </c>
      <c r="G86" s="18"/>
    </row>
    <row r="87" spans="2:13" ht="15.75" thickBot="1" x14ac:dyDescent="0.3">
      <c r="B87" s="39" t="s">
        <v>29</v>
      </c>
      <c r="C87" s="70">
        <v>4500</v>
      </c>
      <c r="D87" s="26">
        <v>654</v>
      </c>
      <c r="E87" s="22">
        <f>C87/12</f>
        <v>375</v>
      </c>
      <c r="F87" s="22">
        <f>C87/16</f>
        <v>281.25</v>
      </c>
      <c r="G87" s="18"/>
      <c r="M87" s="18"/>
    </row>
    <row r="89" spans="2:13" x14ac:dyDescent="0.25">
      <c r="G89" s="18"/>
    </row>
  </sheetData>
  <mergeCells count="1">
    <mergeCell ref="B5:F5"/>
  </mergeCells>
  <pageMargins left="0.19685039370078741" right="0.19685039370078741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Rozpočtové provizorium PO 2024</vt:lpstr>
      <vt:lpstr>'Rozpočtové provizorium PO 2024'!Oblast_tisku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Ivana.Simmerova</dc:creator>
  <cp:lastModifiedBy>Přibylová Jana (P8)</cp:lastModifiedBy>
  <cp:lastPrinted>2023-10-31T07:36:39Z</cp:lastPrinted>
  <dcterms:created xsi:type="dcterms:W3CDTF">2015-01-21T15:04:52Z</dcterms:created>
  <dcterms:modified xsi:type="dcterms:W3CDTF">2023-12-04T12:15:34Z</dcterms:modified>
</cp:coreProperties>
</file>