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DOZMC.1_funm4123/spsSlozka/pism259262636_pism259262636/"/>
    </mc:Choice>
  </mc:AlternateContent>
  <xr:revisionPtr revIDLastSave="0" documentId="13_ncr:1_{8E993D8B-6752-4D53-8772-813288450D7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Č " sheetId="4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26" i="44" l="1"/>
  <c r="K25" i="44"/>
  <c r="K24" i="44"/>
  <c r="K23" i="44"/>
  <c r="E22" i="44"/>
  <c r="K22" i="44" s="1"/>
  <c r="K21" i="44"/>
  <c r="J20" i="44"/>
  <c r="I20" i="44"/>
  <c r="H20" i="44"/>
  <c r="G20" i="44"/>
  <c r="F20" i="44"/>
  <c r="D20" i="44"/>
  <c r="K19" i="44"/>
  <c r="I18" i="44"/>
  <c r="H18" i="44"/>
  <c r="G18" i="44"/>
  <c r="F18" i="44"/>
  <c r="E18" i="44"/>
  <c r="D18" i="44"/>
  <c r="K17" i="44"/>
  <c r="K16" i="44" s="1"/>
  <c r="J16" i="44"/>
  <c r="J15" i="44" s="1"/>
  <c r="I16" i="44"/>
  <c r="H16" i="44"/>
  <c r="G16" i="44"/>
  <c r="F16" i="44"/>
  <c r="E16" i="44"/>
  <c r="D16" i="44"/>
  <c r="G15" i="44" l="1"/>
  <c r="H15" i="44"/>
  <c r="H27" i="44" s="1"/>
  <c r="H29" i="44" s="1"/>
  <c r="D15" i="44"/>
  <c r="D27" i="44" s="1"/>
  <c r="D29" i="44" s="1"/>
  <c r="J27" i="44"/>
  <c r="J29" i="44" s="1"/>
  <c r="E15" i="44"/>
  <c r="I15" i="44"/>
  <c r="I27" i="44" s="1"/>
  <c r="I29" i="44" s="1"/>
  <c r="F15" i="44"/>
  <c r="F27" i="44" s="1"/>
  <c r="F29" i="44" s="1"/>
  <c r="K20" i="44"/>
  <c r="E20" i="44"/>
  <c r="G27" i="44"/>
  <c r="G29" i="44" s="1"/>
  <c r="K18" i="44"/>
  <c r="K15" i="44" s="1"/>
  <c r="E27" i="44" l="1"/>
  <c r="E29" i="44" s="1"/>
  <c r="K27" i="44" l="1"/>
  <c r="K29" i="44" s="1"/>
</calcChain>
</file>

<file path=xl/sharedStrings.xml><?xml version="1.0" encoding="utf-8"?>
<sst xmlns="http://schemas.openxmlformats.org/spreadsheetml/2006/main" count="40" uniqueCount="37">
  <si>
    <t>Druh činnosti</t>
  </si>
  <si>
    <t>Výnosy</t>
  </si>
  <si>
    <t>Náklady</t>
  </si>
  <si>
    <t>z toho:</t>
  </si>
  <si>
    <t>Hospodář.</t>
  </si>
  <si>
    <t>odměna</t>
  </si>
  <si>
    <t>opravy</t>
  </si>
  <si>
    <t>výsledek</t>
  </si>
  <si>
    <t>správci</t>
  </si>
  <si>
    <t>služby</t>
  </si>
  <si>
    <t>celkem</t>
  </si>
  <si>
    <t>v tom:</t>
  </si>
  <si>
    <t>ÚHRN celé ZČ MČ Praha 8</t>
  </si>
  <si>
    <t>prodeje domů a pozemků</t>
  </si>
  <si>
    <t>II. Prodeje majetku</t>
  </si>
  <si>
    <t>III. Ostatní zdaňovaná činnost</t>
  </si>
  <si>
    <t>výnosy a náklady z přecenění</t>
  </si>
  <si>
    <t xml:space="preserve">osobní </t>
  </si>
  <si>
    <t>náklady</t>
  </si>
  <si>
    <t>opravy bytů DPS, sociálních a azylových</t>
  </si>
  <si>
    <t>odpisy</t>
  </si>
  <si>
    <t>Celkem výsledek ZČ</t>
  </si>
  <si>
    <t xml:space="preserve"> </t>
  </si>
  <si>
    <t>str.1/1</t>
  </si>
  <si>
    <t>privatizace domů a pozemků</t>
  </si>
  <si>
    <t>předpis podílu na daň. povinnosti HMP</t>
  </si>
  <si>
    <t>OSM ÚMČ</t>
  </si>
  <si>
    <t>Převody</t>
  </si>
  <si>
    <t>do</t>
  </si>
  <si>
    <t>rozpočtu</t>
  </si>
  <si>
    <t>OSMS, a.s. Poliklinika Mazurská</t>
  </si>
  <si>
    <t>I. Bytový a domovní fond spravovaný spr. firmou</t>
  </si>
  <si>
    <t>OSMS, a.s.</t>
  </si>
  <si>
    <t xml:space="preserve"> Vyúčtování finančního plánu (rozpočtu) zdaňované-hospodářské činnosti (ZČ) MČ Praha 8 
za rok 2021 (v tis. Kč)</t>
  </si>
  <si>
    <t>Zastupitelstva městské části Praha 8</t>
  </si>
  <si>
    <t>ze dne  29. června 2022</t>
  </si>
  <si>
    <t>Příloha č. 7 usnesení č. Usn ZMC 024/2022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</si>
</sst>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3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0"/>
      <name val="Arial CE"/>
      <charset val="238"/>
    </font>
    <font>
      <sz val="10"/>
      <color theme="1"/>
      <name val="Arial ce"/>
      <charset val="238"/>
    </font>
    <font>
      <b/>
      <sz val="12"/>
      <name val="Arial CE"/>
      <charset val="238"/>
    </font>
    <font>
      <sz val="12"/>
      <color theme="1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u/>
      <sz val="10"/>
      <name val="Arial CE"/>
      <charset val="238"/>
    </font>
    <font>
      <b/>
      <sz val="10"/>
      <color theme="1"/>
      <name val="Arial ce"/>
      <charset val="238"/>
    </font>
    <font>
      <sz val="14"/>
      <color theme="1"/>
      <name val="Arial ce"/>
      <charset val="238"/>
    </font>
    <font>
      <b/>
      <sz val="14"/>
      <name val="Arial CE"/>
      <charset val="238"/>
    </font>
    <font>
      <sz val="14"/>
      <color theme="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7" fillId="15" borderId="0" applyNumberFormat="0" applyBorder="0" applyAlignment="0" applyProtection="0"/>
    <xf numFmtId="0" fontId="17" fillId="16" borderId="1" applyNumberFormat="0" applyAlignment="0" applyProtection="0"/>
    <xf numFmtId="0" fontId="19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8" fillId="17" borderId="5" applyNumberFormat="0" applyAlignment="0" applyProtection="0"/>
    <xf numFmtId="0" fontId="16" fillId="7" borderId="1" applyNumberFormat="0" applyAlignment="0" applyProtection="0"/>
    <xf numFmtId="0" fontId="14" fillId="0" borderId="6" applyNumberFormat="0" applyFill="0" applyAlignment="0" applyProtection="0"/>
    <xf numFmtId="0" fontId="13" fillId="7" borderId="0" applyNumberFormat="0" applyBorder="0" applyAlignment="0" applyProtection="0"/>
    <xf numFmtId="0" fontId="2" fillId="4" borderId="7" applyNumberFormat="0" applyFont="0" applyAlignment="0" applyProtection="0"/>
    <xf numFmtId="0" fontId="18" fillId="16" borderId="8" applyNumberFormat="0" applyAlignment="0" applyProtection="0"/>
    <xf numFmtId="0" fontId="12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" fillId="0" borderId="0"/>
  </cellStyleXfs>
  <cellXfs count="120">
    <xf numFmtId="0" fontId="0" fillId="0" borderId="0" xfId="0"/>
    <xf numFmtId="0" fontId="21" fillId="0" borderId="0" xfId="42" applyFont="1"/>
    <xf numFmtId="0" fontId="1" fillId="0" borderId="0" xfId="42" applyAlignment="1">
      <alignment horizontal="right" wrapText="1"/>
    </xf>
    <xf numFmtId="0" fontId="1" fillId="0" borderId="0" xfId="42"/>
    <xf numFmtId="0" fontId="2" fillId="0" borderId="10" xfId="42" applyFont="1" applyBorder="1"/>
    <xf numFmtId="0" fontId="2" fillId="0" borderId="34" xfId="42" applyFont="1" applyBorder="1"/>
    <xf numFmtId="3" fontId="2" fillId="0" borderId="11" xfId="42" applyNumberFormat="1" applyFont="1" applyBorder="1" applyAlignment="1">
      <alignment horizontal="center"/>
    </xf>
    <xf numFmtId="3" fontId="2" fillId="0" borderId="29" xfId="42" applyNumberFormat="1" applyFont="1" applyBorder="1" applyAlignment="1">
      <alignment horizontal="center"/>
    </xf>
    <xf numFmtId="0" fontId="2" fillId="0" borderId="12" xfId="42" applyFont="1" applyBorder="1"/>
    <xf numFmtId="0" fontId="2" fillId="0" borderId="0" xfId="42" applyFont="1" applyBorder="1"/>
    <xf numFmtId="3" fontId="2" fillId="0" borderId="13" xfId="42" applyNumberFormat="1" applyFont="1" applyBorder="1"/>
    <xf numFmtId="3" fontId="2" fillId="0" borderId="0" xfId="42" applyNumberFormat="1" applyFont="1" applyBorder="1" applyAlignment="1">
      <alignment horizontal="center"/>
    </xf>
    <xf numFmtId="3" fontId="2" fillId="0" borderId="28" xfId="42" applyNumberFormat="1" applyFont="1" applyBorder="1" applyAlignment="1">
      <alignment horizontal="center"/>
    </xf>
    <xf numFmtId="3" fontId="2" fillId="0" borderId="13" xfId="42" applyNumberFormat="1" applyFont="1" applyBorder="1" applyAlignment="1">
      <alignment horizontal="center"/>
    </xf>
    <xf numFmtId="3" fontId="1" fillId="0" borderId="0" xfId="42" applyNumberFormat="1"/>
    <xf numFmtId="0" fontId="2" fillId="0" borderId="14" xfId="42" applyFont="1" applyBorder="1"/>
    <xf numFmtId="0" fontId="2" fillId="0" borderId="33" xfId="42" applyFont="1" applyBorder="1"/>
    <xf numFmtId="3" fontId="2" fillId="0" borderId="15" xfId="42" applyNumberFormat="1" applyFont="1" applyBorder="1"/>
    <xf numFmtId="3" fontId="2" fillId="0" borderId="33" xfId="42" applyNumberFormat="1" applyFont="1" applyBorder="1" applyAlignment="1">
      <alignment horizontal="center"/>
    </xf>
    <xf numFmtId="3" fontId="2" fillId="0" borderId="16" xfId="42" applyNumberFormat="1" applyFont="1" applyBorder="1" applyAlignment="1">
      <alignment horizontal="center"/>
    </xf>
    <xf numFmtId="3" fontId="2" fillId="0" borderId="15" xfId="42" applyNumberFormat="1" applyFont="1" applyBorder="1" applyAlignment="1">
      <alignment horizontal="center"/>
    </xf>
    <xf numFmtId="3" fontId="3" fillId="0" borderId="0" xfId="42" applyNumberFormat="1" applyFont="1"/>
    <xf numFmtId="3" fontId="24" fillId="0" borderId="0" xfId="42" applyNumberFormat="1" applyFont="1"/>
    <xf numFmtId="3" fontId="24" fillId="0" borderId="0" xfId="42" applyNumberFormat="1" applyFont="1" applyBorder="1"/>
    <xf numFmtId="0" fontId="20" fillId="0" borderId="0" xfId="42" applyFont="1"/>
    <xf numFmtId="0" fontId="3" fillId="0" borderId="0" xfId="42" applyFont="1"/>
    <xf numFmtId="164" fontId="1" fillId="0" borderId="0" xfId="42" applyNumberFormat="1"/>
    <xf numFmtId="0" fontId="1" fillId="18" borderId="0" xfId="42" applyFill="1"/>
    <xf numFmtId="0" fontId="20" fillId="0" borderId="27" xfId="42" applyFont="1" applyFill="1" applyBorder="1"/>
    <xf numFmtId="0" fontId="21" fillId="0" borderId="29" xfId="42" applyFont="1" applyFill="1" applyBorder="1"/>
    <xf numFmtId="3" fontId="20" fillId="0" borderId="17" xfId="42" applyNumberFormat="1" applyFont="1" applyFill="1" applyBorder="1"/>
    <xf numFmtId="3" fontId="20" fillId="0" borderId="31" xfId="42" applyNumberFormat="1" applyFont="1" applyFill="1" applyBorder="1"/>
    <xf numFmtId="3" fontId="20" fillId="0" borderId="18" xfId="42" applyNumberFormat="1" applyFont="1" applyFill="1" applyBorder="1"/>
    <xf numFmtId="3" fontId="20" fillId="0" borderId="29" xfId="42" applyNumberFormat="1" applyFont="1" applyFill="1" applyBorder="1"/>
    <xf numFmtId="0" fontId="2" fillId="0" borderId="30" xfId="42" applyFont="1" applyFill="1" applyBorder="1"/>
    <xf numFmtId="0" fontId="2" fillId="0" borderId="0" xfId="42" applyFont="1" applyFill="1" applyBorder="1"/>
    <xf numFmtId="3" fontId="2" fillId="0" borderId="20" xfId="42" applyNumberFormat="1" applyFont="1" applyFill="1" applyBorder="1"/>
    <xf numFmtId="3" fontId="2" fillId="0" borderId="35" xfId="42" applyNumberFormat="1" applyFont="1" applyFill="1" applyBorder="1"/>
    <xf numFmtId="3" fontId="2" fillId="0" borderId="21" xfId="42" applyNumberFormat="1" applyFont="1" applyFill="1" applyBorder="1"/>
    <xf numFmtId="3" fontId="2" fillId="0" borderId="22" xfId="42" applyNumberFormat="1" applyFont="1" applyFill="1" applyBorder="1"/>
    <xf numFmtId="3" fontId="2" fillId="0" borderId="26" xfId="42" applyNumberFormat="1" applyFont="1" applyFill="1" applyBorder="1"/>
    <xf numFmtId="3" fontId="2" fillId="0" borderId="25" xfId="42" applyNumberFormat="1" applyFont="1" applyFill="1" applyBorder="1"/>
    <xf numFmtId="3" fontId="2" fillId="0" borderId="24" xfId="42" applyNumberFormat="1" applyFont="1" applyFill="1" applyBorder="1"/>
    <xf numFmtId="0" fontId="20" fillId="18" borderId="19" xfId="42" applyFont="1" applyFill="1" applyBorder="1"/>
    <xf numFmtId="0" fontId="2" fillId="18" borderId="29" xfId="42" applyFont="1" applyFill="1" applyBorder="1"/>
    <xf numFmtId="3" fontId="20" fillId="18" borderId="17" xfId="42" applyNumberFormat="1" applyFont="1" applyFill="1" applyBorder="1"/>
    <xf numFmtId="3" fontId="20" fillId="18" borderId="31" xfId="42" applyNumberFormat="1" applyFont="1" applyFill="1" applyBorder="1"/>
    <xf numFmtId="3" fontId="20" fillId="18" borderId="18" xfId="42" applyNumberFormat="1" applyFont="1" applyFill="1" applyBorder="1"/>
    <xf numFmtId="3" fontId="20" fillId="18" borderId="29" xfId="42" applyNumberFormat="1" applyFont="1" applyFill="1" applyBorder="1"/>
    <xf numFmtId="3" fontId="20" fillId="18" borderId="32" xfId="42" applyNumberFormat="1" applyFont="1" applyFill="1" applyBorder="1"/>
    <xf numFmtId="0" fontId="2" fillId="18" borderId="39" xfId="42" applyFont="1" applyFill="1" applyBorder="1"/>
    <xf numFmtId="3" fontId="2" fillId="18" borderId="15" xfId="42" applyNumberFormat="1" applyFont="1" applyFill="1" applyBorder="1"/>
    <xf numFmtId="3" fontId="2" fillId="18" borderId="47" xfId="42" applyNumberFormat="1" applyFont="1" applyFill="1" applyBorder="1"/>
    <xf numFmtId="3" fontId="2" fillId="18" borderId="40" xfId="42" applyNumberFormat="1" applyFont="1" applyFill="1" applyBorder="1"/>
    <xf numFmtId="3" fontId="2" fillId="18" borderId="33" xfId="42" applyNumberFormat="1" applyFont="1" applyFill="1" applyBorder="1"/>
    <xf numFmtId="3" fontId="2" fillId="18" borderId="16" xfId="42" applyNumberFormat="1" applyFont="1" applyFill="1" applyBorder="1"/>
    <xf numFmtId="0" fontId="20" fillId="18" borderId="27" xfId="42" applyFont="1" applyFill="1" applyBorder="1"/>
    <xf numFmtId="0" fontId="20" fillId="18" borderId="29" xfId="42" applyFont="1" applyFill="1" applyBorder="1"/>
    <xf numFmtId="0" fontId="2" fillId="18" borderId="44" xfId="42" applyFont="1" applyFill="1" applyBorder="1"/>
    <xf numFmtId="0" fontId="2" fillId="18" borderId="25" xfId="42" applyFont="1" applyFill="1" applyBorder="1"/>
    <xf numFmtId="3" fontId="2" fillId="18" borderId="24" xfId="42" applyNumberFormat="1" applyFont="1" applyFill="1" applyBorder="1"/>
    <xf numFmtId="3" fontId="2" fillId="18" borderId="46" xfId="42" applyNumberFormat="1" applyFont="1" applyFill="1" applyBorder="1"/>
    <xf numFmtId="3" fontId="2" fillId="18" borderId="41" xfId="42" applyNumberFormat="1" applyFont="1" applyFill="1" applyBorder="1"/>
    <xf numFmtId="3" fontId="2" fillId="18" borderId="54" xfId="42" applyNumberFormat="1" applyFont="1" applyFill="1" applyBorder="1"/>
    <xf numFmtId="3" fontId="2" fillId="18" borderId="52" xfId="42" applyNumberFormat="1" applyFont="1" applyFill="1" applyBorder="1"/>
    <xf numFmtId="0" fontId="2" fillId="18" borderId="45" xfId="42" applyFont="1" applyFill="1" applyBorder="1"/>
    <xf numFmtId="0" fontId="2" fillId="18" borderId="26" xfId="42" applyFont="1" applyFill="1" applyBorder="1"/>
    <xf numFmtId="3" fontId="2" fillId="18" borderId="20" xfId="42" applyNumberFormat="1" applyFont="1" applyFill="1" applyBorder="1"/>
    <xf numFmtId="3" fontId="2" fillId="18" borderId="45" xfId="42" applyNumberFormat="1" applyFont="1" applyFill="1" applyBorder="1"/>
    <xf numFmtId="3" fontId="2" fillId="18" borderId="22" xfId="42" applyNumberFormat="1" applyFont="1" applyFill="1" applyBorder="1"/>
    <xf numFmtId="3" fontId="2" fillId="18" borderId="49" xfId="42" applyNumberFormat="1" applyFont="1" applyFill="1" applyBorder="1"/>
    <xf numFmtId="3" fontId="2" fillId="18" borderId="53" xfId="42" applyNumberFormat="1" applyFont="1" applyFill="1" applyBorder="1"/>
    <xf numFmtId="3" fontId="2" fillId="18" borderId="35" xfId="42" applyNumberFormat="1" applyFont="1" applyFill="1" applyBorder="1"/>
    <xf numFmtId="3" fontId="2" fillId="18" borderId="50" xfId="42" applyNumberFormat="1" applyFont="1" applyFill="1" applyBorder="1"/>
    <xf numFmtId="3" fontId="2" fillId="18" borderId="51" xfId="42" applyNumberFormat="1" applyFont="1" applyFill="1" applyBorder="1"/>
    <xf numFmtId="3" fontId="2" fillId="18" borderId="55" xfId="42" applyNumberFormat="1" applyFont="1" applyFill="1" applyBorder="1"/>
    <xf numFmtId="3" fontId="2" fillId="18" borderId="56" xfId="42" applyNumberFormat="1" applyFont="1" applyFill="1" applyBorder="1"/>
    <xf numFmtId="0" fontId="2" fillId="18" borderId="46" xfId="42" applyFont="1" applyFill="1" applyBorder="1"/>
    <xf numFmtId="0" fontId="2" fillId="18" borderId="42" xfId="42" applyFont="1" applyFill="1" applyBorder="1"/>
    <xf numFmtId="3" fontId="2" fillId="18" borderId="23" xfId="42" applyNumberFormat="1" applyFont="1" applyFill="1" applyBorder="1"/>
    <xf numFmtId="3" fontId="20" fillId="18" borderId="42" xfId="42" applyNumberFormat="1" applyFont="1" applyFill="1" applyBorder="1"/>
    <xf numFmtId="3" fontId="20" fillId="18" borderId="41" xfId="42" applyNumberFormat="1" applyFont="1" applyFill="1" applyBorder="1"/>
    <xf numFmtId="3" fontId="20" fillId="18" borderId="43" xfId="42" applyNumberFormat="1" applyFont="1" applyFill="1" applyBorder="1"/>
    <xf numFmtId="0" fontId="21" fillId="18" borderId="13" xfId="42" applyFont="1" applyFill="1" applyBorder="1"/>
    <xf numFmtId="0" fontId="21" fillId="0" borderId="13" xfId="42" applyFont="1" applyBorder="1"/>
    <xf numFmtId="3" fontId="21" fillId="0" borderId="13" xfId="42" applyNumberFormat="1" applyFont="1" applyBorder="1"/>
    <xf numFmtId="0" fontId="21" fillId="0" borderId="15" xfId="42" applyFont="1" applyBorder="1"/>
    <xf numFmtId="3" fontId="21" fillId="0" borderId="17" xfId="42" applyNumberFormat="1" applyFont="1" applyBorder="1"/>
    <xf numFmtId="0" fontId="21" fillId="0" borderId="11" xfId="42" applyFont="1" applyBorder="1" applyAlignment="1">
      <alignment horizontal="center"/>
    </xf>
    <xf numFmtId="0" fontId="21" fillId="0" borderId="13" xfId="42" applyFont="1" applyBorder="1" applyAlignment="1">
      <alignment horizontal="center"/>
    </xf>
    <xf numFmtId="3" fontId="27" fillId="0" borderId="17" xfId="42" applyNumberFormat="1" applyFont="1" applyBorder="1"/>
    <xf numFmtId="3" fontId="21" fillId="18" borderId="13" xfId="42" applyNumberFormat="1" applyFont="1" applyFill="1" applyBorder="1"/>
    <xf numFmtId="0" fontId="2" fillId="18" borderId="36" xfId="42" applyFont="1" applyFill="1" applyBorder="1" applyAlignment="1">
      <alignment horizontal="left"/>
    </xf>
    <xf numFmtId="0" fontId="26" fillId="18" borderId="38" xfId="42" applyFont="1" applyFill="1" applyBorder="1"/>
    <xf numFmtId="3" fontId="20" fillId="18" borderId="11" xfId="42" applyNumberFormat="1" applyFont="1" applyFill="1" applyBorder="1"/>
    <xf numFmtId="3" fontId="2" fillId="18" borderId="48" xfId="42" applyNumberFormat="1" applyFont="1" applyFill="1" applyBorder="1"/>
    <xf numFmtId="3" fontId="2" fillId="18" borderId="37" xfId="42" applyNumberFormat="1" applyFont="1" applyFill="1" applyBorder="1"/>
    <xf numFmtId="3" fontId="2" fillId="18" borderId="38" xfId="42" applyNumberFormat="1" applyFont="1" applyFill="1" applyBorder="1"/>
    <xf numFmtId="0" fontId="20" fillId="18" borderId="19" xfId="42" applyFont="1" applyFill="1" applyBorder="1" applyAlignment="1">
      <alignment horizontal="left"/>
    </xf>
    <xf numFmtId="0" fontId="20" fillId="18" borderId="32" xfId="42" applyFont="1" applyFill="1" applyBorder="1"/>
    <xf numFmtId="3" fontId="27" fillId="18" borderId="17" xfId="42" applyNumberFormat="1" applyFont="1" applyFill="1" applyBorder="1"/>
    <xf numFmtId="0" fontId="21" fillId="18" borderId="0" xfId="42" applyFont="1" applyFill="1"/>
    <xf numFmtId="0" fontId="21" fillId="18" borderId="0" xfId="42" applyFont="1" applyFill="1" applyAlignment="1"/>
    <xf numFmtId="0" fontId="25" fillId="18" borderId="0" xfId="0" applyFont="1" applyFill="1" applyBorder="1" applyAlignment="1">
      <alignment vertical="top"/>
    </xf>
    <xf numFmtId="0" fontId="25" fillId="18" borderId="0" xfId="0" applyFont="1" applyFill="1" applyBorder="1" applyAlignment="1"/>
    <xf numFmtId="0" fontId="21" fillId="18" borderId="0" xfId="42" applyFont="1" applyFill="1" applyBorder="1"/>
    <xf numFmtId="0" fontId="22" fillId="18" borderId="0" xfId="42" applyFont="1" applyFill="1" applyAlignment="1"/>
    <xf numFmtId="0" fontId="23" fillId="18" borderId="0" xfId="42" applyFont="1" applyFill="1"/>
    <xf numFmtId="0" fontId="20" fillId="18" borderId="0" xfId="42" applyFont="1" applyFill="1" applyAlignment="1">
      <alignment horizontal="center"/>
    </xf>
    <xf numFmtId="0" fontId="2" fillId="18" borderId="0" xfId="42" applyFont="1" applyFill="1"/>
    <xf numFmtId="3" fontId="2" fillId="18" borderId="0" xfId="42" applyNumberFormat="1" applyFont="1" applyFill="1"/>
    <xf numFmtId="0" fontId="2" fillId="18" borderId="33" xfId="42" applyFont="1" applyFill="1" applyBorder="1" applyAlignment="1">
      <alignment horizontal="right"/>
    </xf>
    <xf numFmtId="0" fontId="21" fillId="18" borderId="57" xfId="42" applyFont="1" applyFill="1" applyBorder="1"/>
    <xf numFmtId="0" fontId="25" fillId="18" borderId="57" xfId="0" applyFont="1" applyFill="1" applyBorder="1" applyAlignment="1"/>
    <xf numFmtId="0" fontId="28" fillId="0" borderId="0" xfId="42" applyFont="1"/>
    <xf numFmtId="0" fontId="29" fillId="18" borderId="0" xfId="42" applyFont="1" applyFill="1" applyAlignment="1"/>
    <xf numFmtId="0" fontId="30" fillId="0" borderId="0" xfId="42" applyFont="1"/>
    <xf numFmtId="3" fontId="2" fillId="0" borderId="29" xfId="42" applyNumberFormat="1" applyFont="1" applyBorder="1" applyAlignment="1">
      <alignment horizontal="center"/>
    </xf>
    <xf numFmtId="0" fontId="29" fillId="18" borderId="0" xfId="42" applyFont="1" applyFill="1" applyAlignment="1">
      <alignment horizontal="center" wrapText="1"/>
    </xf>
    <xf numFmtId="0" fontId="29" fillId="18" borderId="0" xfId="42" applyFont="1" applyFill="1" applyAlignment="1">
      <alignment horizontal="center"/>
    </xf>
  </cellXfs>
  <cellStyles count="43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40" builtinId="25" customBuiltin="1"/>
    <cellStyle name="Kontrolní buňka" xfId="33" builtinId="23" customBuiltin="1"/>
    <cellStyle name="Nadpis 1" xfId="29" builtinId="16" customBuiltin="1"/>
    <cellStyle name="Nadpis 2" xfId="30" builtinId="17" customBuiltin="1"/>
    <cellStyle name="Nadpis 3" xfId="31" builtinId="18" customBuiltin="1"/>
    <cellStyle name="Nadpis 4" xfId="32" builtinId="19" customBuiltin="1"/>
    <cellStyle name="Název" xfId="39" builtinId="15" customBuiltin="1"/>
    <cellStyle name="Neutrální" xfId="36" builtinId="28" customBuiltin="1"/>
    <cellStyle name="Normální" xfId="0" builtinId="0"/>
    <cellStyle name="Normální 2" xfId="42" xr:uid="{C7976F67-3E3A-4BC3-9493-085D6A41F071}"/>
    <cellStyle name="Poznámka" xfId="37" builtinId="10" customBuiltin="1"/>
    <cellStyle name="Propojená buňka" xfId="35" builtinId="24" customBuiltin="1"/>
    <cellStyle name="Správně" xfId="28" builtinId="26" customBuiltin="1"/>
    <cellStyle name="Špatně" xfId="25" builtinId="27" customBuiltin="1"/>
    <cellStyle name="Text upozornění" xfId="41" builtinId="11" customBuiltin="1"/>
    <cellStyle name="Vstup" xfId="34" builtinId="20" customBuiltin="1"/>
    <cellStyle name="Výpočet" xfId="26" builtinId="22" customBuiltin="1"/>
    <cellStyle name="Výstup" xfId="38" builtinId="21" customBuiltin="1"/>
    <cellStyle name="Vysvětlující text" xfId="27" builtinId="53" customBuiltin="1"/>
    <cellStyle name="Zvýraznění 1" xfId="19" builtinId="29" customBuiltin="1"/>
    <cellStyle name="Zvýraznění 2" xfId="20" builtinId="33" customBuiltin="1"/>
    <cellStyle name="Zvýraznění 3" xfId="21" builtinId="37" customBuiltin="1"/>
    <cellStyle name="Zvýraznění 4" xfId="22" builtinId="41" customBuiltin="1"/>
    <cellStyle name="Zvýraznění 5" xfId="23" builtinId="45" customBuiltin="1"/>
    <cellStyle name="Zvýraznění 6" xfId="24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1947E-3C8A-4FFC-961C-998BBA9FC43E}">
  <sheetPr>
    <pageSetUpPr fitToPage="1"/>
  </sheetPr>
  <dimension ref="A1:S36"/>
  <sheetViews>
    <sheetView tabSelected="1" workbookViewId="0">
      <selection activeCell="I2" sqref="I2"/>
    </sheetView>
  </sheetViews>
  <sheetFormatPr defaultRowHeight="15" x14ac:dyDescent="0.25"/>
  <cols>
    <col min="1" max="1" width="2.85546875" style="3" customWidth="1"/>
    <col min="2" max="2" width="5.140625" style="3" customWidth="1"/>
    <col min="3" max="3" width="40.7109375" style="3" customWidth="1"/>
    <col min="4" max="5" width="11.7109375" style="3" customWidth="1"/>
    <col min="6" max="10" width="9.7109375" style="3" customWidth="1"/>
    <col min="11" max="11" width="11.7109375" style="3" customWidth="1"/>
    <col min="12" max="14" width="9.140625" style="3"/>
    <col min="15" max="15" width="12.42578125" style="3" customWidth="1"/>
    <col min="16" max="16" width="10.85546875" style="3" customWidth="1"/>
    <col min="17" max="17" width="10.28515625" style="3" customWidth="1"/>
    <col min="18" max="256" width="9.140625" style="3"/>
    <col min="257" max="257" width="5.140625" style="3" customWidth="1"/>
    <col min="258" max="258" width="35.140625" style="3" customWidth="1"/>
    <col min="259" max="259" width="10.85546875" style="3" customWidth="1"/>
    <col min="260" max="260" width="10.7109375" style="3" customWidth="1"/>
    <col min="261" max="264" width="9.140625" style="3"/>
    <col min="265" max="265" width="9.7109375" style="3" customWidth="1"/>
    <col min="266" max="512" width="9.140625" style="3"/>
    <col min="513" max="513" width="5.140625" style="3" customWidth="1"/>
    <col min="514" max="514" width="35.140625" style="3" customWidth="1"/>
    <col min="515" max="515" width="10.85546875" style="3" customWidth="1"/>
    <col min="516" max="516" width="10.7109375" style="3" customWidth="1"/>
    <col min="517" max="520" width="9.140625" style="3"/>
    <col min="521" max="521" width="9.7109375" style="3" customWidth="1"/>
    <col min="522" max="768" width="9.140625" style="3"/>
    <col min="769" max="769" width="5.140625" style="3" customWidth="1"/>
    <col min="770" max="770" width="35.140625" style="3" customWidth="1"/>
    <col min="771" max="771" width="10.85546875" style="3" customWidth="1"/>
    <col min="772" max="772" width="10.7109375" style="3" customWidth="1"/>
    <col min="773" max="776" width="9.140625" style="3"/>
    <col min="777" max="777" width="9.7109375" style="3" customWidth="1"/>
    <col min="778" max="1024" width="9.140625" style="3"/>
    <col min="1025" max="1025" width="5.140625" style="3" customWidth="1"/>
    <col min="1026" max="1026" width="35.140625" style="3" customWidth="1"/>
    <col min="1027" max="1027" width="10.85546875" style="3" customWidth="1"/>
    <col min="1028" max="1028" width="10.7109375" style="3" customWidth="1"/>
    <col min="1029" max="1032" width="9.140625" style="3"/>
    <col min="1033" max="1033" width="9.7109375" style="3" customWidth="1"/>
    <col min="1034" max="1280" width="9.140625" style="3"/>
    <col min="1281" max="1281" width="5.140625" style="3" customWidth="1"/>
    <col min="1282" max="1282" width="35.140625" style="3" customWidth="1"/>
    <col min="1283" max="1283" width="10.85546875" style="3" customWidth="1"/>
    <col min="1284" max="1284" width="10.7109375" style="3" customWidth="1"/>
    <col min="1285" max="1288" width="9.140625" style="3"/>
    <col min="1289" max="1289" width="9.7109375" style="3" customWidth="1"/>
    <col min="1290" max="1536" width="9.140625" style="3"/>
    <col min="1537" max="1537" width="5.140625" style="3" customWidth="1"/>
    <col min="1538" max="1538" width="35.140625" style="3" customWidth="1"/>
    <col min="1539" max="1539" width="10.85546875" style="3" customWidth="1"/>
    <col min="1540" max="1540" width="10.7109375" style="3" customWidth="1"/>
    <col min="1541" max="1544" width="9.140625" style="3"/>
    <col min="1545" max="1545" width="9.7109375" style="3" customWidth="1"/>
    <col min="1546" max="1792" width="9.140625" style="3"/>
    <col min="1793" max="1793" width="5.140625" style="3" customWidth="1"/>
    <col min="1794" max="1794" width="35.140625" style="3" customWidth="1"/>
    <col min="1795" max="1795" width="10.85546875" style="3" customWidth="1"/>
    <col min="1796" max="1796" width="10.7109375" style="3" customWidth="1"/>
    <col min="1797" max="1800" width="9.140625" style="3"/>
    <col min="1801" max="1801" width="9.7109375" style="3" customWidth="1"/>
    <col min="1802" max="2048" width="9.140625" style="3"/>
    <col min="2049" max="2049" width="5.140625" style="3" customWidth="1"/>
    <col min="2050" max="2050" width="35.140625" style="3" customWidth="1"/>
    <col min="2051" max="2051" width="10.85546875" style="3" customWidth="1"/>
    <col min="2052" max="2052" width="10.7109375" style="3" customWidth="1"/>
    <col min="2053" max="2056" width="9.140625" style="3"/>
    <col min="2057" max="2057" width="9.7109375" style="3" customWidth="1"/>
    <col min="2058" max="2304" width="9.140625" style="3"/>
    <col min="2305" max="2305" width="5.140625" style="3" customWidth="1"/>
    <col min="2306" max="2306" width="35.140625" style="3" customWidth="1"/>
    <col min="2307" max="2307" width="10.85546875" style="3" customWidth="1"/>
    <col min="2308" max="2308" width="10.7109375" style="3" customWidth="1"/>
    <col min="2309" max="2312" width="9.140625" style="3"/>
    <col min="2313" max="2313" width="9.7109375" style="3" customWidth="1"/>
    <col min="2314" max="2560" width="9.140625" style="3"/>
    <col min="2561" max="2561" width="5.140625" style="3" customWidth="1"/>
    <col min="2562" max="2562" width="35.140625" style="3" customWidth="1"/>
    <col min="2563" max="2563" width="10.85546875" style="3" customWidth="1"/>
    <col min="2564" max="2564" width="10.7109375" style="3" customWidth="1"/>
    <col min="2565" max="2568" width="9.140625" style="3"/>
    <col min="2569" max="2569" width="9.7109375" style="3" customWidth="1"/>
    <col min="2570" max="2816" width="9.140625" style="3"/>
    <col min="2817" max="2817" width="5.140625" style="3" customWidth="1"/>
    <col min="2818" max="2818" width="35.140625" style="3" customWidth="1"/>
    <col min="2819" max="2819" width="10.85546875" style="3" customWidth="1"/>
    <col min="2820" max="2820" width="10.7109375" style="3" customWidth="1"/>
    <col min="2821" max="2824" width="9.140625" style="3"/>
    <col min="2825" max="2825" width="9.7109375" style="3" customWidth="1"/>
    <col min="2826" max="3072" width="9.140625" style="3"/>
    <col min="3073" max="3073" width="5.140625" style="3" customWidth="1"/>
    <col min="3074" max="3074" width="35.140625" style="3" customWidth="1"/>
    <col min="3075" max="3075" width="10.85546875" style="3" customWidth="1"/>
    <col min="3076" max="3076" width="10.7109375" style="3" customWidth="1"/>
    <col min="3077" max="3080" width="9.140625" style="3"/>
    <col min="3081" max="3081" width="9.7109375" style="3" customWidth="1"/>
    <col min="3082" max="3328" width="9.140625" style="3"/>
    <col min="3329" max="3329" width="5.140625" style="3" customWidth="1"/>
    <col min="3330" max="3330" width="35.140625" style="3" customWidth="1"/>
    <col min="3331" max="3331" width="10.85546875" style="3" customWidth="1"/>
    <col min="3332" max="3332" width="10.7109375" style="3" customWidth="1"/>
    <col min="3333" max="3336" width="9.140625" style="3"/>
    <col min="3337" max="3337" width="9.7109375" style="3" customWidth="1"/>
    <col min="3338" max="3584" width="9.140625" style="3"/>
    <col min="3585" max="3585" width="5.140625" style="3" customWidth="1"/>
    <col min="3586" max="3586" width="35.140625" style="3" customWidth="1"/>
    <col min="3587" max="3587" width="10.85546875" style="3" customWidth="1"/>
    <col min="3588" max="3588" width="10.7109375" style="3" customWidth="1"/>
    <col min="3589" max="3592" width="9.140625" style="3"/>
    <col min="3593" max="3593" width="9.7109375" style="3" customWidth="1"/>
    <col min="3594" max="3840" width="9.140625" style="3"/>
    <col min="3841" max="3841" width="5.140625" style="3" customWidth="1"/>
    <col min="3842" max="3842" width="35.140625" style="3" customWidth="1"/>
    <col min="3843" max="3843" width="10.85546875" style="3" customWidth="1"/>
    <col min="3844" max="3844" width="10.7109375" style="3" customWidth="1"/>
    <col min="3845" max="3848" width="9.140625" style="3"/>
    <col min="3849" max="3849" width="9.7109375" style="3" customWidth="1"/>
    <col min="3850" max="4096" width="9.140625" style="3"/>
    <col min="4097" max="4097" width="5.140625" style="3" customWidth="1"/>
    <col min="4098" max="4098" width="35.140625" style="3" customWidth="1"/>
    <col min="4099" max="4099" width="10.85546875" style="3" customWidth="1"/>
    <col min="4100" max="4100" width="10.7109375" style="3" customWidth="1"/>
    <col min="4101" max="4104" width="9.140625" style="3"/>
    <col min="4105" max="4105" width="9.7109375" style="3" customWidth="1"/>
    <col min="4106" max="4352" width="9.140625" style="3"/>
    <col min="4353" max="4353" width="5.140625" style="3" customWidth="1"/>
    <col min="4354" max="4354" width="35.140625" style="3" customWidth="1"/>
    <col min="4355" max="4355" width="10.85546875" style="3" customWidth="1"/>
    <col min="4356" max="4356" width="10.7109375" style="3" customWidth="1"/>
    <col min="4357" max="4360" width="9.140625" style="3"/>
    <col min="4361" max="4361" width="9.7109375" style="3" customWidth="1"/>
    <col min="4362" max="4608" width="9.140625" style="3"/>
    <col min="4609" max="4609" width="5.140625" style="3" customWidth="1"/>
    <col min="4610" max="4610" width="35.140625" style="3" customWidth="1"/>
    <col min="4611" max="4611" width="10.85546875" style="3" customWidth="1"/>
    <col min="4612" max="4612" width="10.7109375" style="3" customWidth="1"/>
    <col min="4613" max="4616" width="9.140625" style="3"/>
    <col min="4617" max="4617" width="9.7109375" style="3" customWidth="1"/>
    <col min="4618" max="4864" width="9.140625" style="3"/>
    <col min="4865" max="4865" width="5.140625" style="3" customWidth="1"/>
    <col min="4866" max="4866" width="35.140625" style="3" customWidth="1"/>
    <col min="4867" max="4867" width="10.85546875" style="3" customWidth="1"/>
    <col min="4868" max="4868" width="10.7109375" style="3" customWidth="1"/>
    <col min="4869" max="4872" width="9.140625" style="3"/>
    <col min="4873" max="4873" width="9.7109375" style="3" customWidth="1"/>
    <col min="4874" max="5120" width="9.140625" style="3"/>
    <col min="5121" max="5121" width="5.140625" style="3" customWidth="1"/>
    <col min="5122" max="5122" width="35.140625" style="3" customWidth="1"/>
    <col min="5123" max="5123" width="10.85546875" style="3" customWidth="1"/>
    <col min="5124" max="5124" width="10.7109375" style="3" customWidth="1"/>
    <col min="5125" max="5128" width="9.140625" style="3"/>
    <col min="5129" max="5129" width="9.7109375" style="3" customWidth="1"/>
    <col min="5130" max="5376" width="9.140625" style="3"/>
    <col min="5377" max="5377" width="5.140625" style="3" customWidth="1"/>
    <col min="5378" max="5378" width="35.140625" style="3" customWidth="1"/>
    <col min="5379" max="5379" width="10.85546875" style="3" customWidth="1"/>
    <col min="5380" max="5380" width="10.7109375" style="3" customWidth="1"/>
    <col min="5381" max="5384" width="9.140625" style="3"/>
    <col min="5385" max="5385" width="9.7109375" style="3" customWidth="1"/>
    <col min="5386" max="5632" width="9.140625" style="3"/>
    <col min="5633" max="5633" width="5.140625" style="3" customWidth="1"/>
    <col min="5634" max="5634" width="35.140625" style="3" customWidth="1"/>
    <col min="5635" max="5635" width="10.85546875" style="3" customWidth="1"/>
    <col min="5636" max="5636" width="10.7109375" style="3" customWidth="1"/>
    <col min="5637" max="5640" width="9.140625" style="3"/>
    <col min="5641" max="5641" width="9.7109375" style="3" customWidth="1"/>
    <col min="5642" max="5888" width="9.140625" style="3"/>
    <col min="5889" max="5889" width="5.140625" style="3" customWidth="1"/>
    <col min="5890" max="5890" width="35.140625" style="3" customWidth="1"/>
    <col min="5891" max="5891" width="10.85546875" style="3" customWidth="1"/>
    <col min="5892" max="5892" width="10.7109375" style="3" customWidth="1"/>
    <col min="5893" max="5896" width="9.140625" style="3"/>
    <col min="5897" max="5897" width="9.7109375" style="3" customWidth="1"/>
    <col min="5898" max="6144" width="9.140625" style="3"/>
    <col min="6145" max="6145" width="5.140625" style="3" customWidth="1"/>
    <col min="6146" max="6146" width="35.140625" style="3" customWidth="1"/>
    <col min="6147" max="6147" width="10.85546875" style="3" customWidth="1"/>
    <col min="6148" max="6148" width="10.7109375" style="3" customWidth="1"/>
    <col min="6149" max="6152" width="9.140625" style="3"/>
    <col min="6153" max="6153" width="9.7109375" style="3" customWidth="1"/>
    <col min="6154" max="6400" width="9.140625" style="3"/>
    <col min="6401" max="6401" width="5.140625" style="3" customWidth="1"/>
    <col min="6402" max="6402" width="35.140625" style="3" customWidth="1"/>
    <col min="6403" max="6403" width="10.85546875" style="3" customWidth="1"/>
    <col min="6404" max="6404" width="10.7109375" style="3" customWidth="1"/>
    <col min="6405" max="6408" width="9.140625" style="3"/>
    <col min="6409" max="6409" width="9.7109375" style="3" customWidth="1"/>
    <col min="6410" max="6656" width="9.140625" style="3"/>
    <col min="6657" max="6657" width="5.140625" style="3" customWidth="1"/>
    <col min="6658" max="6658" width="35.140625" style="3" customWidth="1"/>
    <col min="6659" max="6659" width="10.85546875" style="3" customWidth="1"/>
    <col min="6660" max="6660" width="10.7109375" style="3" customWidth="1"/>
    <col min="6661" max="6664" width="9.140625" style="3"/>
    <col min="6665" max="6665" width="9.7109375" style="3" customWidth="1"/>
    <col min="6666" max="6912" width="9.140625" style="3"/>
    <col min="6913" max="6913" width="5.140625" style="3" customWidth="1"/>
    <col min="6914" max="6914" width="35.140625" style="3" customWidth="1"/>
    <col min="6915" max="6915" width="10.85546875" style="3" customWidth="1"/>
    <col min="6916" max="6916" width="10.7109375" style="3" customWidth="1"/>
    <col min="6917" max="6920" width="9.140625" style="3"/>
    <col min="6921" max="6921" width="9.7109375" style="3" customWidth="1"/>
    <col min="6922" max="7168" width="9.140625" style="3"/>
    <col min="7169" max="7169" width="5.140625" style="3" customWidth="1"/>
    <col min="7170" max="7170" width="35.140625" style="3" customWidth="1"/>
    <col min="7171" max="7171" width="10.85546875" style="3" customWidth="1"/>
    <col min="7172" max="7172" width="10.7109375" style="3" customWidth="1"/>
    <col min="7173" max="7176" width="9.140625" style="3"/>
    <col min="7177" max="7177" width="9.7109375" style="3" customWidth="1"/>
    <col min="7178" max="7424" width="9.140625" style="3"/>
    <col min="7425" max="7425" width="5.140625" style="3" customWidth="1"/>
    <col min="7426" max="7426" width="35.140625" style="3" customWidth="1"/>
    <col min="7427" max="7427" width="10.85546875" style="3" customWidth="1"/>
    <col min="7428" max="7428" width="10.7109375" style="3" customWidth="1"/>
    <col min="7429" max="7432" width="9.140625" style="3"/>
    <col min="7433" max="7433" width="9.7109375" style="3" customWidth="1"/>
    <col min="7434" max="7680" width="9.140625" style="3"/>
    <col min="7681" max="7681" width="5.140625" style="3" customWidth="1"/>
    <col min="7682" max="7682" width="35.140625" style="3" customWidth="1"/>
    <col min="7683" max="7683" width="10.85546875" style="3" customWidth="1"/>
    <col min="7684" max="7684" width="10.7109375" style="3" customWidth="1"/>
    <col min="7685" max="7688" width="9.140625" style="3"/>
    <col min="7689" max="7689" width="9.7109375" style="3" customWidth="1"/>
    <col min="7690" max="7936" width="9.140625" style="3"/>
    <col min="7937" max="7937" width="5.140625" style="3" customWidth="1"/>
    <col min="7938" max="7938" width="35.140625" style="3" customWidth="1"/>
    <col min="7939" max="7939" width="10.85546875" style="3" customWidth="1"/>
    <col min="7940" max="7940" width="10.7109375" style="3" customWidth="1"/>
    <col min="7941" max="7944" width="9.140625" style="3"/>
    <col min="7945" max="7945" width="9.7109375" style="3" customWidth="1"/>
    <col min="7946" max="8192" width="9.140625" style="3"/>
    <col min="8193" max="8193" width="5.140625" style="3" customWidth="1"/>
    <col min="8194" max="8194" width="35.140625" style="3" customWidth="1"/>
    <col min="8195" max="8195" width="10.85546875" style="3" customWidth="1"/>
    <col min="8196" max="8196" width="10.7109375" style="3" customWidth="1"/>
    <col min="8197" max="8200" width="9.140625" style="3"/>
    <col min="8201" max="8201" width="9.7109375" style="3" customWidth="1"/>
    <col min="8202" max="8448" width="9.140625" style="3"/>
    <col min="8449" max="8449" width="5.140625" style="3" customWidth="1"/>
    <col min="8450" max="8450" width="35.140625" style="3" customWidth="1"/>
    <col min="8451" max="8451" width="10.85546875" style="3" customWidth="1"/>
    <col min="8452" max="8452" width="10.7109375" style="3" customWidth="1"/>
    <col min="8453" max="8456" width="9.140625" style="3"/>
    <col min="8457" max="8457" width="9.7109375" style="3" customWidth="1"/>
    <col min="8458" max="8704" width="9.140625" style="3"/>
    <col min="8705" max="8705" width="5.140625" style="3" customWidth="1"/>
    <col min="8706" max="8706" width="35.140625" style="3" customWidth="1"/>
    <col min="8707" max="8707" width="10.85546875" style="3" customWidth="1"/>
    <col min="8708" max="8708" width="10.7109375" style="3" customWidth="1"/>
    <col min="8709" max="8712" width="9.140625" style="3"/>
    <col min="8713" max="8713" width="9.7109375" style="3" customWidth="1"/>
    <col min="8714" max="8960" width="9.140625" style="3"/>
    <col min="8961" max="8961" width="5.140625" style="3" customWidth="1"/>
    <col min="8962" max="8962" width="35.140625" style="3" customWidth="1"/>
    <col min="8963" max="8963" width="10.85546875" style="3" customWidth="1"/>
    <col min="8964" max="8964" width="10.7109375" style="3" customWidth="1"/>
    <col min="8965" max="8968" width="9.140625" style="3"/>
    <col min="8969" max="8969" width="9.7109375" style="3" customWidth="1"/>
    <col min="8970" max="9216" width="9.140625" style="3"/>
    <col min="9217" max="9217" width="5.140625" style="3" customWidth="1"/>
    <col min="9218" max="9218" width="35.140625" style="3" customWidth="1"/>
    <col min="9219" max="9219" width="10.85546875" style="3" customWidth="1"/>
    <col min="9220" max="9220" width="10.7109375" style="3" customWidth="1"/>
    <col min="9221" max="9224" width="9.140625" style="3"/>
    <col min="9225" max="9225" width="9.7109375" style="3" customWidth="1"/>
    <col min="9226" max="9472" width="9.140625" style="3"/>
    <col min="9473" max="9473" width="5.140625" style="3" customWidth="1"/>
    <col min="9474" max="9474" width="35.140625" style="3" customWidth="1"/>
    <col min="9475" max="9475" width="10.85546875" style="3" customWidth="1"/>
    <col min="9476" max="9476" width="10.7109375" style="3" customWidth="1"/>
    <col min="9477" max="9480" width="9.140625" style="3"/>
    <col min="9481" max="9481" width="9.7109375" style="3" customWidth="1"/>
    <col min="9482" max="9728" width="9.140625" style="3"/>
    <col min="9729" max="9729" width="5.140625" style="3" customWidth="1"/>
    <col min="9730" max="9730" width="35.140625" style="3" customWidth="1"/>
    <col min="9731" max="9731" width="10.85546875" style="3" customWidth="1"/>
    <col min="9732" max="9732" width="10.7109375" style="3" customWidth="1"/>
    <col min="9733" max="9736" width="9.140625" style="3"/>
    <col min="9737" max="9737" width="9.7109375" style="3" customWidth="1"/>
    <col min="9738" max="9984" width="9.140625" style="3"/>
    <col min="9985" max="9985" width="5.140625" style="3" customWidth="1"/>
    <col min="9986" max="9986" width="35.140625" style="3" customWidth="1"/>
    <col min="9987" max="9987" width="10.85546875" style="3" customWidth="1"/>
    <col min="9988" max="9988" width="10.7109375" style="3" customWidth="1"/>
    <col min="9989" max="9992" width="9.140625" style="3"/>
    <col min="9993" max="9993" width="9.7109375" style="3" customWidth="1"/>
    <col min="9994" max="10240" width="9.140625" style="3"/>
    <col min="10241" max="10241" width="5.140625" style="3" customWidth="1"/>
    <col min="10242" max="10242" width="35.140625" style="3" customWidth="1"/>
    <col min="10243" max="10243" width="10.85546875" style="3" customWidth="1"/>
    <col min="10244" max="10244" width="10.7109375" style="3" customWidth="1"/>
    <col min="10245" max="10248" width="9.140625" style="3"/>
    <col min="10249" max="10249" width="9.7109375" style="3" customWidth="1"/>
    <col min="10250" max="10496" width="9.140625" style="3"/>
    <col min="10497" max="10497" width="5.140625" style="3" customWidth="1"/>
    <col min="10498" max="10498" width="35.140625" style="3" customWidth="1"/>
    <col min="10499" max="10499" width="10.85546875" style="3" customWidth="1"/>
    <col min="10500" max="10500" width="10.7109375" style="3" customWidth="1"/>
    <col min="10501" max="10504" width="9.140625" style="3"/>
    <col min="10505" max="10505" width="9.7109375" style="3" customWidth="1"/>
    <col min="10506" max="10752" width="9.140625" style="3"/>
    <col min="10753" max="10753" width="5.140625" style="3" customWidth="1"/>
    <col min="10754" max="10754" width="35.140625" style="3" customWidth="1"/>
    <col min="10755" max="10755" width="10.85546875" style="3" customWidth="1"/>
    <col min="10756" max="10756" width="10.7109375" style="3" customWidth="1"/>
    <col min="10757" max="10760" width="9.140625" style="3"/>
    <col min="10761" max="10761" width="9.7109375" style="3" customWidth="1"/>
    <col min="10762" max="11008" width="9.140625" style="3"/>
    <col min="11009" max="11009" width="5.140625" style="3" customWidth="1"/>
    <col min="11010" max="11010" width="35.140625" style="3" customWidth="1"/>
    <col min="11011" max="11011" width="10.85546875" style="3" customWidth="1"/>
    <col min="11012" max="11012" width="10.7109375" style="3" customWidth="1"/>
    <col min="11013" max="11016" width="9.140625" style="3"/>
    <col min="11017" max="11017" width="9.7109375" style="3" customWidth="1"/>
    <col min="11018" max="11264" width="9.140625" style="3"/>
    <col min="11265" max="11265" width="5.140625" style="3" customWidth="1"/>
    <col min="11266" max="11266" width="35.140625" style="3" customWidth="1"/>
    <col min="11267" max="11267" width="10.85546875" style="3" customWidth="1"/>
    <col min="11268" max="11268" width="10.7109375" style="3" customWidth="1"/>
    <col min="11269" max="11272" width="9.140625" style="3"/>
    <col min="11273" max="11273" width="9.7109375" style="3" customWidth="1"/>
    <col min="11274" max="11520" width="9.140625" style="3"/>
    <col min="11521" max="11521" width="5.140625" style="3" customWidth="1"/>
    <col min="11522" max="11522" width="35.140625" style="3" customWidth="1"/>
    <col min="11523" max="11523" width="10.85546875" style="3" customWidth="1"/>
    <col min="11524" max="11524" width="10.7109375" style="3" customWidth="1"/>
    <col min="11525" max="11528" width="9.140625" style="3"/>
    <col min="11529" max="11529" width="9.7109375" style="3" customWidth="1"/>
    <col min="11530" max="11776" width="9.140625" style="3"/>
    <col min="11777" max="11777" width="5.140625" style="3" customWidth="1"/>
    <col min="11778" max="11778" width="35.140625" style="3" customWidth="1"/>
    <col min="11779" max="11779" width="10.85546875" style="3" customWidth="1"/>
    <col min="11780" max="11780" width="10.7109375" style="3" customWidth="1"/>
    <col min="11781" max="11784" width="9.140625" style="3"/>
    <col min="11785" max="11785" width="9.7109375" style="3" customWidth="1"/>
    <col min="11786" max="12032" width="9.140625" style="3"/>
    <col min="12033" max="12033" width="5.140625" style="3" customWidth="1"/>
    <col min="12034" max="12034" width="35.140625" style="3" customWidth="1"/>
    <col min="12035" max="12035" width="10.85546875" style="3" customWidth="1"/>
    <col min="12036" max="12036" width="10.7109375" style="3" customWidth="1"/>
    <col min="12037" max="12040" width="9.140625" style="3"/>
    <col min="12041" max="12041" width="9.7109375" style="3" customWidth="1"/>
    <col min="12042" max="12288" width="9.140625" style="3"/>
    <col min="12289" max="12289" width="5.140625" style="3" customWidth="1"/>
    <col min="12290" max="12290" width="35.140625" style="3" customWidth="1"/>
    <col min="12291" max="12291" width="10.85546875" style="3" customWidth="1"/>
    <col min="12292" max="12292" width="10.7109375" style="3" customWidth="1"/>
    <col min="12293" max="12296" width="9.140625" style="3"/>
    <col min="12297" max="12297" width="9.7109375" style="3" customWidth="1"/>
    <col min="12298" max="12544" width="9.140625" style="3"/>
    <col min="12545" max="12545" width="5.140625" style="3" customWidth="1"/>
    <col min="12546" max="12546" width="35.140625" style="3" customWidth="1"/>
    <col min="12547" max="12547" width="10.85546875" style="3" customWidth="1"/>
    <col min="12548" max="12548" width="10.7109375" style="3" customWidth="1"/>
    <col min="12549" max="12552" width="9.140625" style="3"/>
    <col min="12553" max="12553" width="9.7109375" style="3" customWidth="1"/>
    <col min="12554" max="12800" width="9.140625" style="3"/>
    <col min="12801" max="12801" width="5.140625" style="3" customWidth="1"/>
    <col min="12802" max="12802" width="35.140625" style="3" customWidth="1"/>
    <col min="12803" max="12803" width="10.85546875" style="3" customWidth="1"/>
    <col min="12804" max="12804" width="10.7109375" style="3" customWidth="1"/>
    <col min="12805" max="12808" width="9.140625" style="3"/>
    <col min="12809" max="12809" width="9.7109375" style="3" customWidth="1"/>
    <col min="12810" max="13056" width="9.140625" style="3"/>
    <col min="13057" max="13057" width="5.140625" style="3" customWidth="1"/>
    <col min="13058" max="13058" width="35.140625" style="3" customWidth="1"/>
    <col min="13059" max="13059" width="10.85546875" style="3" customWidth="1"/>
    <col min="13060" max="13060" width="10.7109375" style="3" customWidth="1"/>
    <col min="13061" max="13064" width="9.140625" style="3"/>
    <col min="13065" max="13065" width="9.7109375" style="3" customWidth="1"/>
    <col min="13066" max="13312" width="9.140625" style="3"/>
    <col min="13313" max="13313" width="5.140625" style="3" customWidth="1"/>
    <col min="13314" max="13314" width="35.140625" style="3" customWidth="1"/>
    <col min="13315" max="13315" width="10.85546875" style="3" customWidth="1"/>
    <col min="13316" max="13316" width="10.7109375" style="3" customWidth="1"/>
    <col min="13317" max="13320" width="9.140625" style="3"/>
    <col min="13321" max="13321" width="9.7109375" style="3" customWidth="1"/>
    <col min="13322" max="13568" width="9.140625" style="3"/>
    <col min="13569" max="13569" width="5.140625" style="3" customWidth="1"/>
    <col min="13570" max="13570" width="35.140625" style="3" customWidth="1"/>
    <col min="13571" max="13571" width="10.85546875" style="3" customWidth="1"/>
    <col min="13572" max="13572" width="10.7109375" style="3" customWidth="1"/>
    <col min="13573" max="13576" width="9.140625" style="3"/>
    <col min="13577" max="13577" width="9.7109375" style="3" customWidth="1"/>
    <col min="13578" max="13824" width="9.140625" style="3"/>
    <col min="13825" max="13825" width="5.140625" style="3" customWidth="1"/>
    <col min="13826" max="13826" width="35.140625" style="3" customWidth="1"/>
    <col min="13827" max="13827" width="10.85546875" style="3" customWidth="1"/>
    <col min="13828" max="13828" width="10.7109375" style="3" customWidth="1"/>
    <col min="13829" max="13832" width="9.140625" style="3"/>
    <col min="13833" max="13833" width="9.7109375" style="3" customWidth="1"/>
    <col min="13834" max="14080" width="9.140625" style="3"/>
    <col min="14081" max="14081" width="5.140625" style="3" customWidth="1"/>
    <col min="14082" max="14082" width="35.140625" style="3" customWidth="1"/>
    <col min="14083" max="14083" width="10.85546875" style="3" customWidth="1"/>
    <col min="14084" max="14084" width="10.7109375" style="3" customWidth="1"/>
    <col min="14085" max="14088" width="9.140625" style="3"/>
    <col min="14089" max="14089" width="9.7109375" style="3" customWidth="1"/>
    <col min="14090" max="14336" width="9.140625" style="3"/>
    <col min="14337" max="14337" width="5.140625" style="3" customWidth="1"/>
    <col min="14338" max="14338" width="35.140625" style="3" customWidth="1"/>
    <col min="14339" max="14339" width="10.85546875" style="3" customWidth="1"/>
    <col min="14340" max="14340" width="10.7109375" style="3" customWidth="1"/>
    <col min="14341" max="14344" width="9.140625" style="3"/>
    <col min="14345" max="14345" width="9.7109375" style="3" customWidth="1"/>
    <col min="14346" max="14592" width="9.140625" style="3"/>
    <col min="14593" max="14593" width="5.140625" style="3" customWidth="1"/>
    <col min="14594" max="14594" width="35.140625" style="3" customWidth="1"/>
    <col min="14595" max="14595" width="10.85546875" style="3" customWidth="1"/>
    <col min="14596" max="14596" width="10.7109375" style="3" customWidth="1"/>
    <col min="14597" max="14600" width="9.140625" style="3"/>
    <col min="14601" max="14601" width="9.7109375" style="3" customWidth="1"/>
    <col min="14602" max="14848" width="9.140625" style="3"/>
    <col min="14849" max="14849" width="5.140625" style="3" customWidth="1"/>
    <col min="14850" max="14850" width="35.140625" style="3" customWidth="1"/>
    <col min="14851" max="14851" width="10.85546875" style="3" customWidth="1"/>
    <col min="14852" max="14852" width="10.7109375" style="3" customWidth="1"/>
    <col min="14853" max="14856" width="9.140625" style="3"/>
    <col min="14857" max="14857" width="9.7109375" style="3" customWidth="1"/>
    <col min="14858" max="15104" width="9.140625" style="3"/>
    <col min="15105" max="15105" width="5.140625" style="3" customWidth="1"/>
    <col min="15106" max="15106" width="35.140625" style="3" customWidth="1"/>
    <col min="15107" max="15107" width="10.85546875" style="3" customWidth="1"/>
    <col min="15108" max="15108" width="10.7109375" style="3" customWidth="1"/>
    <col min="15109" max="15112" width="9.140625" style="3"/>
    <col min="15113" max="15113" width="9.7109375" style="3" customWidth="1"/>
    <col min="15114" max="15360" width="9.140625" style="3"/>
    <col min="15361" max="15361" width="5.140625" style="3" customWidth="1"/>
    <col min="15362" max="15362" width="35.140625" style="3" customWidth="1"/>
    <col min="15363" max="15363" width="10.85546875" style="3" customWidth="1"/>
    <col min="15364" max="15364" width="10.7109375" style="3" customWidth="1"/>
    <col min="15365" max="15368" width="9.140625" style="3"/>
    <col min="15369" max="15369" width="9.7109375" style="3" customWidth="1"/>
    <col min="15370" max="15616" width="9.140625" style="3"/>
    <col min="15617" max="15617" width="5.140625" style="3" customWidth="1"/>
    <col min="15618" max="15618" width="35.140625" style="3" customWidth="1"/>
    <col min="15619" max="15619" width="10.85546875" style="3" customWidth="1"/>
    <col min="15620" max="15620" width="10.7109375" style="3" customWidth="1"/>
    <col min="15621" max="15624" width="9.140625" style="3"/>
    <col min="15625" max="15625" width="9.7109375" style="3" customWidth="1"/>
    <col min="15626" max="15872" width="9.140625" style="3"/>
    <col min="15873" max="15873" width="5.140625" style="3" customWidth="1"/>
    <col min="15874" max="15874" width="35.140625" style="3" customWidth="1"/>
    <col min="15875" max="15875" width="10.85546875" style="3" customWidth="1"/>
    <col min="15876" max="15876" width="10.7109375" style="3" customWidth="1"/>
    <col min="15877" max="15880" width="9.140625" style="3"/>
    <col min="15881" max="15881" width="9.7109375" style="3" customWidth="1"/>
    <col min="15882" max="16128" width="9.140625" style="3"/>
    <col min="16129" max="16129" width="5.140625" style="3" customWidth="1"/>
    <col min="16130" max="16130" width="35.140625" style="3" customWidth="1"/>
    <col min="16131" max="16131" width="10.85546875" style="3" customWidth="1"/>
    <col min="16132" max="16132" width="10.7109375" style="3" customWidth="1"/>
    <col min="16133" max="16136" width="9.140625" style="3"/>
    <col min="16137" max="16137" width="9.7109375" style="3" customWidth="1"/>
    <col min="16138" max="16384" width="9.140625" style="3"/>
  </cols>
  <sheetData>
    <row r="1" spans="1:19" x14ac:dyDescent="0.25"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9" ht="15" customHeight="1" x14ac:dyDescent="0.25">
      <c r="A2" s="1"/>
      <c r="B2" s="101"/>
      <c r="C2" s="101"/>
      <c r="D2" s="101"/>
      <c r="E2" s="101"/>
      <c r="F2" s="102"/>
      <c r="G2" s="102"/>
      <c r="H2" s="102"/>
      <c r="I2" s="102" t="s">
        <v>36</v>
      </c>
      <c r="J2" s="102"/>
      <c r="K2" s="102"/>
      <c r="L2" s="102"/>
      <c r="M2" s="2"/>
    </row>
    <row r="3" spans="1:19" x14ac:dyDescent="0.25">
      <c r="A3" s="1"/>
      <c r="B3" s="101"/>
      <c r="C3" s="101"/>
      <c r="D3" s="101"/>
      <c r="E3" s="101"/>
      <c r="F3" s="101"/>
      <c r="G3" s="101"/>
      <c r="H3" s="101"/>
      <c r="I3" s="101" t="s">
        <v>34</v>
      </c>
      <c r="J3" s="101"/>
      <c r="K3" s="101"/>
      <c r="L3" s="103"/>
    </row>
    <row r="4" spans="1:19" x14ac:dyDescent="0.25">
      <c r="A4" s="1"/>
      <c r="B4" s="101"/>
      <c r="C4" s="101"/>
      <c r="D4" s="101"/>
      <c r="E4" s="101"/>
      <c r="F4" s="101"/>
      <c r="G4" s="101"/>
      <c r="H4" s="101"/>
      <c r="I4" s="112" t="s">
        <v>35</v>
      </c>
      <c r="J4" s="112"/>
      <c r="K4" s="112"/>
      <c r="L4" s="113"/>
    </row>
    <row r="5" spans="1:19" x14ac:dyDescent="0.25">
      <c r="A5" s="1"/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4"/>
    </row>
    <row r="6" spans="1:19" x14ac:dyDescent="0.25">
      <c r="A6" s="1"/>
      <c r="B6" s="101"/>
      <c r="C6" s="101"/>
      <c r="D6" s="101"/>
      <c r="E6" s="101"/>
      <c r="F6" s="101"/>
      <c r="G6" s="101"/>
      <c r="H6" s="101"/>
      <c r="I6" s="104"/>
      <c r="J6" s="104"/>
      <c r="K6" s="104"/>
      <c r="L6" s="104"/>
    </row>
    <row r="7" spans="1:19" x14ac:dyDescent="0.25">
      <c r="A7" s="1"/>
      <c r="B7" s="101"/>
      <c r="C7" s="101"/>
      <c r="D7" s="101"/>
      <c r="E7" s="101"/>
      <c r="F7" s="101"/>
      <c r="G7" s="101"/>
      <c r="H7" s="101"/>
      <c r="I7" s="105"/>
      <c r="J7" s="105"/>
      <c r="K7" s="105"/>
      <c r="L7" s="101"/>
    </row>
    <row r="8" spans="1:19" s="116" customFormat="1" ht="36.75" customHeight="1" x14ac:dyDescent="0.3">
      <c r="A8" s="114"/>
      <c r="B8" s="118" t="s">
        <v>33</v>
      </c>
      <c r="C8" s="119"/>
      <c r="D8" s="119"/>
      <c r="E8" s="119"/>
      <c r="F8" s="119"/>
      <c r="G8" s="119"/>
      <c r="H8" s="119"/>
      <c r="I8" s="119"/>
      <c r="J8" s="119"/>
      <c r="K8" s="119"/>
      <c r="L8" s="119"/>
    </row>
    <row r="9" spans="1:19" ht="18" x14ac:dyDescent="0.25">
      <c r="A9" s="1"/>
      <c r="B9" s="106"/>
      <c r="C9" s="106"/>
      <c r="D9" s="115"/>
      <c r="E9" s="106"/>
      <c r="F9" s="106"/>
      <c r="G9" s="106"/>
      <c r="H9" s="106"/>
      <c r="I9" s="106"/>
      <c r="J9" s="106"/>
      <c r="K9" s="106"/>
      <c r="L9" s="107"/>
    </row>
    <row r="10" spans="1:19" ht="15.75" thickBot="1" x14ac:dyDescent="0.3">
      <c r="A10" s="1"/>
      <c r="B10" s="108"/>
      <c r="C10" s="109"/>
      <c r="D10" s="110"/>
      <c r="E10" s="110"/>
      <c r="F10" s="110"/>
      <c r="G10" s="110"/>
      <c r="H10" s="110"/>
      <c r="I10" s="110"/>
      <c r="J10" s="110"/>
      <c r="K10" s="111"/>
      <c r="L10" s="111" t="s">
        <v>23</v>
      </c>
    </row>
    <row r="11" spans="1:19" ht="15.75" thickBot="1" x14ac:dyDescent="0.3">
      <c r="A11" s="1"/>
      <c r="B11" s="4"/>
      <c r="C11" s="5" t="s">
        <v>0</v>
      </c>
      <c r="D11" s="6" t="s">
        <v>1</v>
      </c>
      <c r="E11" s="6" t="s">
        <v>2</v>
      </c>
      <c r="F11" s="117" t="s">
        <v>3</v>
      </c>
      <c r="G11" s="117"/>
      <c r="H11" s="117"/>
      <c r="I11" s="117"/>
      <c r="J11" s="7"/>
      <c r="K11" s="6" t="s">
        <v>4</v>
      </c>
      <c r="L11" s="88" t="s">
        <v>27</v>
      </c>
    </row>
    <row r="12" spans="1:19" x14ac:dyDescent="0.25">
      <c r="A12" s="1"/>
      <c r="B12" s="8"/>
      <c r="C12" s="9"/>
      <c r="D12" s="10"/>
      <c r="E12" s="10"/>
      <c r="F12" s="11" t="s">
        <v>5</v>
      </c>
      <c r="G12" s="12" t="s">
        <v>9</v>
      </c>
      <c r="H12" s="12" t="s">
        <v>6</v>
      </c>
      <c r="I12" s="12" t="s">
        <v>20</v>
      </c>
      <c r="J12" s="12" t="s">
        <v>17</v>
      </c>
      <c r="K12" s="13" t="s">
        <v>7</v>
      </c>
      <c r="L12" s="89" t="s">
        <v>28</v>
      </c>
      <c r="N12" s="14"/>
      <c r="O12" s="14"/>
      <c r="P12" s="14"/>
      <c r="Q12" s="14"/>
      <c r="R12" s="14"/>
      <c r="S12" s="14"/>
    </row>
    <row r="13" spans="1:19" x14ac:dyDescent="0.25">
      <c r="A13" s="1"/>
      <c r="B13" s="8"/>
      <c r="C13" s="9"/>
      <c r="D13" s="10"/>
      <c r="E13" s="10"/>
      <c r="F13" s="11" t="s">
        <v>8</v>
      </c>
      <c r="G13" s="12"/>
      <c r="H13" s="12"/>
      <c r="I13" s="12"/>
      <c r="J13" s="12" t="s">
        <v>18</v>
      </c>
      <c r="K13" s="13" t="s">
        <v>10</v>
      </c>
      <c r="L13" s="89" t="s">
        <v>29</v>
      </c>
      <c r="N13" s="14"/>
      <c r="O13" s="14"/>
      <c r="P13" s="14"/>
      <c r="Q13" s="14"/>
      <c r="R13" s="14"/>
      <c r="S13" s="14"/>
    </row>
    <row r="14" spans="1:19" ht="15.75" thickBot="1" x14ac:dyDescent="0.3">
      <c r="A14" s="1"/>
      <c r="B14" s="15"/>
      <c r="C14" s="16"/>
      <c r="D14" s="17"/>
      <c r="E14" s="17"/>
      <c r="F14" s="18"/>
      <c r="G14" s="19"/>
      <c r="H14" s="19"/>
      <c r="I14" s="19"/>
      <c r="J14" s="19"/>
      <c r="K14" s="20"/>
      <c r="L14" s="86"/>
      <c r="N14" s="14"/>
      <c r="O14" s="14"/>
      <c r="P14" s="14"/>
      <c r="Q14" s="14"/>
      <c r="R14" s="14"/>
      <c r="S14" s="14"/>
    </row>
    <row r="15" spans="1:19" ht="15.75" thickBot="1" x14ac:dyDescent="0.3">
      <c r="A15" s="1"/>
      <c r="B15" s="28" t="s">
        <v>31</v>
      </c>
      <c r="C15" s="29"/>
      <c r="D15" s="30">
        <f t="shared" ref="D15:K15" si="0">D16+D18</f>
        <v>91204</v>
      </c>
      <c r="E15" s="30">
        <f t="shared" si="0"/>
        <v>72702</v>
      </c>
      <c r="F15" s="31">
        <f t="shared" si="0"/>
        <v>17248</v>
      </c>
      <c r="G15" s="31">
        <f t="shared" si="0"/>
        <v>27462</v>
      </c>
      <c r="H15" s="32">
        <f t="shared" si="0"/>
        <v>27992</v>
      </c>
      <c r="I15" s="31">
        <f t="shared" si="0"/>
        <v>0</v>
      </c>
      <c r="J15" s="33">
        <f t="shared" si="0"/>
        <v>0</v>
      </c>
      <c r="K15" s="30">
        <f t="shared" si="0"/>
        <v>18502</v>
      </c>
      <c r="L15" s="90">
        <v>20000</v>
      </c>
      <c r="M15" s="21"/>
      <c r="N15" s="14"/>
      <c r="O15" s="14"/>
      <c r="P15" s="14"/>
      <c r="Q15" s="14"/>
      <c r="R15" s="14"/>
      <c r="S15" s="14"/>
    </row>
    <row r="16" spans="1:19" ht="15.75" thickBot="1" x14ac:dyDescent="0.3">
      <c r="A16" s="1"/>
      <c r="B16" s="28" t="s">
        <v>26</v>
      </c>
      <c r="C16" s="29"/>
      <c r="D16" s="30">
        <f t="shared" ref="D16:K16" si="1">SUM(D17:D17)</f>
        <v>80167</v>
      </c>
      <c r="E16" s="30">
        <f t="shared" si="1"/>
        <v>61027</v>
      </c>
      <c r="F16" s="31">
        <f t="shared" si="1"/>
        <v>13174</v>
      </c>
      <c r="G16" s="31">
        <f t="shared" si="1"/>
        <v>22612</v>
      </c>
      <c r="H16" s="32">
        <f t="shared" si="1"/>
        <v>25241</v>
      </c>
      <c r="I16" s="31">
        <f t="shared" si="1"/>
        <v>0</v>
      </c>
      <c r="J16" s="33">
        <f t="shared" si="1"/>
        <v>0</v>
      </c>
      <c r="K16" s="30">
        <f t="shared" si="1"/>
        <v>19140</v>
      </c>
      <c r="L16" s="84"/>
      <c r="M16" s="21"/>
      <c r="N16" s="22"/>
      <c r="O16" s="22"/>
      <c r="P16" s="22"/>
      <c r="Q16" s="22"/>
      <c r="R16" s="22"/>
      <c r="S16" s="22"/>
    </row>
    <row r="17" spans="1:19" ht="15.75" thickBot="1" x14ac:dyDescent="0.3">
      <c r="A17" s="1"/>
      <c r="B17" s="34"/>
      <c r="C17" s="35" t="s">
        <v>32</v>
      </c>
      <c r="D17" s="36">
        <v>80167</v>
      </c>
      <c r="E17" s="36">
        <v>61027</v>
      </c>
      <c r="F17" s="37">
        <v>13174</v>
      </c>
      <c r="G17" s="38">
        <v>22612</v>
      </c>
      <c r="H17" s="39">
        <v>25241</v>
      </c>
      <c r="I17" s="40"/>
      <c r="J17" s="41"/>
      <c r="K17" s="42">
        <f t="shared" ref="K17:K18" si="2">D17-E17</f>
        <v>19140</v>
      </c>
      <c r="L17" s="87">
        <v>20000</v>
      </c>
      <c r="M17" s="21"/>
      <c r="O17" s="22"/>
      <c r="P17" s="22"/>
      <c r="Q17" s="22"/>
      <c r="R17" s="23"/>
      <c r="S17" s="22"/>
    </row>
    <row r="18" spans="1:19" ht="15.75" thickBot="1" x14ac:dyDescent="0.3">
      <c r="A18" s="1"/>
      <c r="B18" s="43" t="s">
        <v>26</v>
      </c>
      <c r="C18" s="44"/>
      <c r="D18" s="45">
        <f>SUM(D19)</f>
        <v>11037</v>
      </c>
      <c r="E18" s="45">
        <f t="shared" ref="E18:I18" si="3">SUM(E19:E19)</f>
        <v>11675</v>
      </c>
      <c r="F18" s="46">
        <f t="shared" si="3"/>
        <v>4074</v>
      </c>
      <c r="G18" s="47">
        <f t="shared" si="3"/>
        <v>4850</v>
      </c>
      <c r="H18" s="47">
        <f t="shared" si="3"/>
        <v>2751</v>
      </c>
      <c r="I18" s="48">
        <f t="shared" si="3"/>
        <v>0</v>
      </c>
      <c r="J18" s="49">
        <v>0</v>
      </c>
      <c r="K18" s="45">
        <f t="shared" si="2"/>
        <v>-638</v>
      </c>
      <c r="L18" s="85"/>
      <c r="M18" s="21"/>
    </row>
    <row r="19" spans="1:19" ht="15.75" thickBot="1" x14ac:dyDescent="0.3">
      <c r="A19" s="1"/>
      <c r="B19" s="50"/>
      <c r="C19" s="44" t="s">
        <v>30</v>
      </c>
      <c r="D19" s="51">
        <v>11037</v>
      </c>
      <c r="E19" s="51">
        <v>11675</v>
      </c>
      <c r="F19" s="52">
        <v>4074</v>
      </c>
      <c r="G19" s="53">
        <v>4850</v>
      </c>
      <c r="H19" s="53">
        <v>2751</v>
      </c>
      <c r="I19" s="54"/>
      <c r="J19" s="55"/>
      <c r="K19" s="51">
        <f>0+D19-E19</f>
        <v>-638</v>
      </c>
      <c r="L19" s="85"/>
      <c r="M19" s="21"/>
    </row>
    <row r="20" spans="1:19" s="25" customFormat="1" ht="15.75" thickBot="1" x14ac:dyDescent="0.3">
      <c r="A20" s="24"/>
      <c r="B20" s="56" t="s">
        <v>14</v>
      </c>
      <c r="C20" s="57"/>
      <c r="D20" s="45">
        <f t="shared" ref="D20:K20" si="4">SUM(D21:D24)</f>
        <v>147905</v>
      </c>
      <c r="E20" s="45">
        <f t="shared" si="4"/>
        <v>102267</v>
      </c>
      <c r="F20" s="46">
        <f t="shared" si="4"/>
        <v>0</v>
      </c>
      <c r="G20" s="46">
        <f t="shared" si="4"/>
        <v>84868</v>
      </c>
      <c r="H20" s="46">
        <f t="shared" si="4"/>
        <v>0</v>
      </c>
      <c r="I20" s="48">
        <f t="shared" si="4"/>
        <v>17399</v>
      </c>
      <c r="J20" s="49">
        <f t="shared" si="4"/>
        <v>0</v>
      </c>
      <c r="K20" s="45">
        <f t="shared" si="4"/>
        <v>45638</v>
      </c>
      <c r="L20" s="85"/>
      <c r="M20" s="21"/>
      <c r="O20" s="26"/>
    </row>
    <row r="21" spans="1:19" s="25" customFormat="1" ht="17.25" customHeight="1" x14ac:dyDescent="0.25">
      <c r="A21" s="24"/>
      <c r="B21" s="58" t="s">
        <v>11</v>
      </c>
      <c r="C21" s="59" t="s">
        <v>13</v>
      </c>
      <c r="D21" s="60">
        <v>74680</v>
      </c>
      <c r="E21" s="60">
        <v>0</v>
      </c>
      <c r="F21" s="61"/>
      <c r="G21" s="62"/>
      <c r="H21" s="62"/>
      <c r="I21" s="62"/>
      <c r="J21" s="63"/>
      <c r="K21" s="64">
        <f t="shared" ref="K21:K26" si="5">D21-E21</f>
        <v>74680</v>
      </c>
      <c r="L21" s="85"/>
      <c r="M21" s="21"/>
      <c r="O21" s="26"/>
    </row>
    <row r="22" spans="1:19" s="25" customFormat="1" x14ac:dyDescent="0.25">
      <c r="A22" s="24"/>
      <c r="B22" s="65"/>
      <c r="C22" s="66" t="s">
        <v>24</v>
      </c>
      <c r="D22" s="67">
        <v>8180</v>
      </c>
      <c r="E22" s="67">
        <f>SUM(F22:J22)</f>
        <v>0</v>
      </c>
      <c r="F22" s="68"/>
      <c r="G22" s="69"/>
      <c r="H22" s="69"/>
      <c r="I22" s="69"/>
      <c r="J22" s="70"/>
      <c r="K22" s="71">
        <f t="shared" si="5"/>
        <v>8180</v>
      </c>
      <c r="L22" s="85"/>
      <c r="M22" s="21"/>
      <c r="O22" s="26"/>
    </row>
    <row r="23" spans="1:19" s="25" customFormat="1" x14ac:dyDescent="0.25">
      <c r="A23" s="24"/>
      <c r="B23" s="65"/>
      <c r="C23" s="66" t="s">
        <v>16</v>
      </c>
      <c r="D23" s="67">
        <v>65045</v>
      </c>
      <c r="E23" s="67">
        <v>84868</v>
      </c>
      <c r="F23" s="68"/>
      <c r="G23" s="69">
        <v>84868</v>
      </c>
      <c r="H23" s="72"/>
      <c r="I23" s="69"/>
      <c r="J23" s="70"/>
      <c r="K23" s="71">
        <f t="shared" si="5"/>
        <v>-19823</v>
      </c>
      <c r="L23" s="85"/>
      <c r="M23" s="21"/>
      <c r="O23" s="26"/>
    </row>
    <row r="24" spans="1:19" s="25" customFormat="1" ht="15.75" thickBot="1" x14ac:dyDescent="0.3">
      <c r="A24" s="24"/>
      <c r="B24" s="65"/>
      <c r="C24" s="66" t="s">
        <v>20</v>
      </c>
      <c r="D24" s="67">
        <v>0</v>
      </c>
      <c r="E24" s="67">
        <v>17399</v>
      </c>
      <c r="F24" s="73"/>
      <c r="G24" s="74"/>
      <c r="H24" s="75"/>
      <c r="I24" s="74">
        <v>17399</v>
      </c>
      <c r="J24" s="76"/>
      <c r="K24" s="71">
        <f t="shared" si="5"/>
        <v>-17399</v>
      </c>
      <c r="L24" s="85"/>
      <c r="M24" s="21"/>
      <c r="O24" s="26"/>
    </row>
    <row r="25" spans="1:19" s="25" customFormat="1" ht="13.5" thickBot="1" x14ac:dyDescent="0.25">
      <c r="A25" s="24"/>
      <c r="B25" s="56" t="s">
        <v>15</v>
      </c>
      <c r="C25" s="57"/>
      <c r="D25" s="45">
        <v>34218</v>
      </c>
      <c r="E25" s="45">
        <v>44808</v>
      </c>
      <c r="F25" s="46">
        <v>0</v>
      </c>
      <c r="G25" s="47">
        <v>11460</v>
      </c>
      <c r="H25" s="47">
        <v>29702</v>
      </c>
      <c r="I25" s="47">
        <v>0</v>
      </c>
      <c r="J25" s="47">
        <v>3646</v>
      </c>
      <c r="K25" s="45">
        <f t="shared" si="5"/>
        <v>-10590</v>
      </c>
      <c r="L25" s="85"/>
      <c r="M25" s="21"/>
      <c r="N25" s="21"/>
    </row>
    <row r="26" spans="1:19" s="25" customFormat="1" ht="13.5" thickBot="1" x14ac:dyDescent="0.25">
      <c r="A26" s="24"/>
      <c r="B26" s="77" t="s">
        <v>11</v>
      </c>
      <c r="C26" s="78" t="s">
        <v>19</v>
      </c>
      <c r="D26" s="79"/>
      <c r="E26" s="79">
        <v>24142</v>
      </c>
      <c r="F26" s="80"/>
      <c r="G26" s="81"/>
      <c r="H26" s="62">
        <v>24142</v>
      </c>
      <c r="I26" s="80"/>
      <c r="J26" s="82"/>
      <c r="K26" s="79">
        <f t="shared" si="5"/>
        <v>-24142</v>
      </c>
      <c r="L26" s="85"/>
      <c r="M26" s="21"/>
      <c r="N26" s="21"/>
    </row>
    <row r="27" spans="1:19" ht="15.75" thickBot="1" x14ac:dyDescent="0.3">
      <c r="A27" s="1"/>
      <c r="B27" s="56" t="s">
        <v>12</v>
      </c>
      <c r="C27" s="57"/>
      <c r="D27" s="45">
        <f t="shared" ref="D27:J27" si="6">D15+D20+D25</f>
        <v>273327</v>
      </c>
      <c r="E27" s="45">
        <f t="shared" si="6"/>
        <v>219777</v>
      </c>
      <c r="F27" s="46">
        <f t="shared" si="6"/>
        <v>17248</v>
      </c>
      <c r="G27" s="47">
        <f t="shared" si="6"/>
        <v>123790</v>
      </c>
      <c r="H27" s="47">
        <f t="shared" si="6"/>
        <v>57694</v>
      </c>
      <c r="I27" s="47">
        <f t="shared" si="6"/>
        <v>17399</v>
      </c>
      <c r="J27" s="47">
        <f t="shared" si="6"/>
        <v>3646</v>
      </c>
      <c r="K27" s="45">
        <f>D27-E27</f>
        <v>53550</v>
      </c>
      <c r="L27" s="91"/>
      <c r="M27" s="21"/>
    </row>
    <row r="28" spans="1:19" ht="15.75" thickBot="1" x14ac:dyDescent="0.3">
      <c r="A28" s="1"/>
      <c r="B28" s="92" t="s">
        <v>25</v>
      </c>
      <c r="C28" s="93"/>
      <c r="D28" s="94">
        <v>-10163</v>
      </c>
      <c r="E28" s="94"/>
      <c r="F28" s="95"/>
      <c r="G28" s="96"/>
      <c r="H28" s="96"/>
      <c r="I28" s="96"/>
      <c r="J28" s="97"/>
      <c r="K28" s="94">
        <v>-10163</v>
      </c>
      <c r="L28" s="83"/>
      <c r="M28" s="21"/>
    </row>
    <row r="29" spans="1:19" ht="15.75" thickBot="1" x14ac:dyDescent="0.3">
      <c r="A29" s="1"/>
      <c r="B29" s="98" t="s">
        <v>21</v>
      </c>
      <c r="C29" s="99"/>
      <c r="D29" s="45">
        <f>D27+D28</f>
        <v>263164</v>
      </c>
      <c r="E29" s="45">
        <f t="shared" ref="E29:J29" si="7">E27+E28</f>
        <v>219777</v>
      </c>
      <c r="F29" s="46">
        <f t="shared" si="7"/>
        <v>17248</v>
      </c>
      <c r="G29" s="47">
        <f t="shared" si="7"/>
        <v>123790</v>
      </c>
      <c r="H29" s="47">
        <f t="shared" si="7"/>
        <v>57694</v>
      </c>
      <c r="I29" s="47">
        <f t="shared" si="7"/>
        <v>17399</v>
      </c>
      <c r="J29" s="49">
        <f t="shared" si="7"/>
        <v>3646</v>
      </c>
      <c r="K29" s="45">
        <f>K27+K28</f>
        <v>43387</v>
      </c>
      <c r="L29" s="100">
        <v>20000</v>
      </c>
      <c r="M29" s="21"/>
    </row>
    <row r="30" spans="1:19" x14ac:dyDescent="0.25">
      <c r="H30" s="27"/>
    </row>
    <row r="31" spans="1:19" x14ac:dyDescent="0.25">
      <c r="D31" s="26"/>
    </row>
    <row r="32" spans="1:19" ht="16.5" customHeight="1" x14ac:dyDescent="0.25">
      <c r="D32" s="26"/>
    </row>
    <row r="33" spans="4:7" ht="0.75" customHeight="1" x14ac:dyDescent="0.25">
      <c r="D33" s="26"/>
    </row>
    <row r="36" spans="4:7" x14ac:dyDescent="0.25">
      <c r="G36" s="3" t="s">
        <v>22</v>
      </c>
    </row>
  </sheetData>
  <mergeCells count="2">
    <mergeCell ref="F11:I11"/>
    <mergeCell ref="B8:L8"/>
  </mergeCells>
  <printOptions horizontalCentered="1"/>
  <pageMargins left="0.70866141732283472" right="0.70866141732283472" top="0.59055118110236227" bottom="0.78740157480314965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ZČ </vt:lpstr>
    </vt:vector>
  </TitlesOfParts>
  <Company>ÚMČ Praha 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Erhard</dc:creator>
  <cp:lastModifiedBy>Přibylová Jana (P8)</cp:lastModifiedBy>
  <cp:lastPrinted>2022-06-01T12:45:51Z</cp:lastPrinted>
  <dcterms:created xsi:type="dcterms:W3CDTF">2004-02-18T09:11:24Z</dcterms:created>
  <dcterms:modified xsi:type="dcterms:W3CDTF">2022-06-30T10:24:05Z</dcterms:modified>
</cp:coreProperties>
</file>