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9510"/>
  </bookViews>
  <sheets>
    <sheet name="tab. č. 1 sumář" sheetId="27" r:id="rId1"/>
  </sheets>
  <calcPr calcId="171027"/>
</workbook>
</file>

<file path=xl/calcChain.xml><?xml version="1.0" encoding="utf-8"?>
<calcChain xmlns="http://schemas.openxmlformats.org/spreadsheetml/2006/main">
  <c r="C44" i="27" l="1"/>
  <c r="C35" i="27"/>
  <c r="C54" i="27" s="1"/>
  <c r="C23" i="27"/>
  <c r="C18" i="27"/>
  <c r="C31" i="27" s="1"/>
  <c r="C55" i="27" s="1"/>
</calcChain>
</file>

<file path=xl/sharedStrings.xml><?xml version="1.0" encoding="utf-8"?>
<sst xmlns="http://schemas.openxmlformats.org/spreadsheetml/2006/main" count="65" uniqueCount="63">
  <si>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</si>
  <si>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</si>
  <si>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</si>
  <si>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</si>
  <si>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</si>
  <si>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</si>
  <si>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Saldo příjmů a výdajů po konsolidaci</t>
  </si>
  <si>
    <t xml:space="preserve">     - přebytek</t>
  </si>
  <si>
    <t xml:space="preserve">     - schodek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</si>
  <si>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</si>
  <si>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</si>
  <si>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</si>
  <si>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</si>
  <si>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</si>
  <si>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</si>
  <si>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</si>
  <si>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</si>
  <si>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</si>
  <si>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</si>
  <si>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</si>
  <si>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</si>
  <si>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</si>
  <si>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</si>
  <si>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</si>
  <si>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</si>
  <si>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</si>
  <si>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</si>
  <si>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</si>
  <si>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</si>
  <si>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</si>
  <si>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</si>
  <si>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</si>
  <si>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</si>
  <si>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</si>
  <si>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</si>
  <si>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</si>
  <si>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</si>
  <si>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z toho: - </t>
  </si>
  <si>
    <t xml:space="preserve">      z toho: - půjčky od HMP</t>
  </si>
  <si>
    <t xml:space="preserve">                   - ostatní</t>
  </si>
  <si>
    <r>
      <t xml:space="preserve"> - sociálně-právní ochrana dětí    </t>
    </r>
    <r>
      <rPr>
        <b/>
        <sz val="9"/>
        <rFont val="Arial CE"/>
        <charset val="238"/>
      </rPr>
      <t>ÚZ 13011</t>
    </r>
  </si>
  <si>
    <t xml:space="preserve"> - vratky ostat.účel.prostř. MF ČR - kap.VPS</t>
  </si>
  <si>
    <t xml:space="preserve"> - vratky účel prostř.ost.rezort.ministerstvům/st.fondům</t>
  </si>
  <si>
    <t>z toho:</t>
  </si>
  <si>
    <t xml:space="preserve">             - přeplatky místních poplatků</t>
  </si>
  <si>
    <t xml:space="preserve"> - vratka nedočerp.dotace poskytnuté MČ hl.m. Praze   ÚZ 79                                                                                                                                          </t>
  </si>
  <si>
    <t xml:space="preserve"> - ostatní doplatky                                                                                                                                                   </t>
  </si>
  <si>
    <t xml:space="preserve"> - výkon pěstounské péče  ÚZ 13010</t>
  </si>
  <si>
    <t xml:space="preserve"> - ostatní vratky</t>
  </si>
  <si>
    <t>ZA ROK 2017</t>
  </si>
  <si>
    <t xml:space="preserve">             - volby do PS PČR ÚZ 98071</t>
  </si>
  <si>
    <t xml:space="preserve"> - příprava volby prezidenta ÚZ 98008</t>
  </si>
  <si>
    <t xml:space="preserve"> - volba prezidenta ÚZ 98008</t>
  </si>
  <si>
    <t xml:space="preserve">             - vratky účel.prostř. r. 2017 - investiční</t>
  </si>
  <si>
    <t xml:space="preserve">             - vratky účel.prostř. r. 2017 - neinvestiční</t>
  </si>
  <si>
    <t xml:space="preserve"> - vratky účel.prostř.r. 2015 a 2016, u nichž je vyúčtování stanoveno na rok 2017 (granty)</t>
  </si>
  <si>
    <t xml:space="preserve"> - participativní rozpočty - neinvestiční výdaje</t>
  </si>
  <si>
    <t xml:space="preserve"> - participativní rozpočty - investiční výdaje</t>
  </si>
  <si>
    <t xml:space="preserve"> - vratky účel.prostř. r. 2016 (popř. předchozích let) ponechaných k využití        v roce 2017 - investiční</t>
  </si>
  <si>
    <t xml:space="preserve"> - vratky účel.prostř. r. 2016 (popř. předchozích let) ponechaných k využití     v roce 2017 - neinvestiční</t>
  </si>
  <si>
    <t xml:space="preserve">                                                                                   Zastupitelstva městské části Praha 8</t>
  </si>
  <si>
    <t xml:space="preserve">                                                                                   ze dne 27. června 2018</t>
  </si>
  <si>
    <t xml:space="preserve">                                                                                   Příloha č. 5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</si>
</sst>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1" xfId="0" applyBorder="1"/>
    <xf numFmtId="3" fontId="2" fillId="0" borderId="2" xfId="0" applyNumberFormat="1" applyFont="1" applyBorder="1"/>
    <xf numFmtId="0" fontId="0" fillId="0" borderId="2" xfId="0" applyBorder="1"/>
    <xf numFmtId="4" fontId="2" fillId="0" borderId="2" xfId="0" applyNumberFormat="1" applyFont="1" applyBorder="1"/>
    <xf numFmtId="0" fontId="0" fillId="0" borderId="3" xfId="0" applyBorder="1"/>
    <xf numFmtId="0" fontId="0" fillId="0" borderId="4" xfId="0" applyBorder="1"/>
    <xf numFmtId="4" fontId="2" fillId="0" borderId="3" xfId="0" applyNumberFormat="1" applyFont="1" applyBorder="1"/>
    <xf numFmtId="0" fontId="3" fillId="0" borderId="1" xfId="0" applyFont="1" applyBorder="1"/>
    <xf numFmtId="0" fontId="3" fillId="0" borderId="5" xfId="0" applyFont="1" applyBorder="1"/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6" xfId="0" applyFont="1" applyBorder="1"/>
    <xf numFmtId="4" fontId="5" fillId="0" borderId="6" xfId="0" applyNumberFormat="1" applyFont="1" applyBorder="1"/>
    <xf numFmtId="0" fontId="6" fillId="0" borderId="5" xfId="0" applyFont="1" applyBorder="1"/>
    <xf numFmtId="0" fontId="6" fillId="0" borderId="1" xfId="0" applyFont="1" applyBorder="1"/>
    <xf numFmtId="4" fontId="2" fillId="0" borderId="1" xfId="0" applyNumberFormat="1" applyFont="1" applyBorder="1"/>
    <xf numFmtId="0" fontId="0" fillId="0" borderId="7" xfId="0" applyBorder="1"/>
    <xf numFmtId="0" fontId="3" fillId="0" borderId="2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5" fillId="0" borderId="8" xfId="0" applyFont="1" applyBorder="1"/>
    <xf numFmtId="4" fontId="5" fillId="0" borderId="8" xfId="0" applyNumberFormat="1" applyFont="1" applyBorder="1"/>
    <xf numFmtId="0" fontId="6" fillId="0" borderId="6" xfId="0" applyFont="1" applyBorder="1"/>
    <xf numFmtId="3" fontId="1" fillId="0" borderId="0" xfId="0" applyNumberFormat="1" applyFont="1"/>
    <xf numFmtId="0" fontId="7" fillId="0" borderId="2" xfId="0" applyFont="1" applyBorder="1" applyAlignment="1">
      <alignment horizontal="left"/>
    </xf>
    <xf numFmtId="4" fontId="4" fillId="0" borderId="2" xfId="0" applyNumberFormat="1" applyFont="1" applyBorder="1"/>
    <xf numFmtId="0" fontId="7" fillId="0" borderId="0" xfId="0" applyFont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indent="3"/>
    </xf>
    <xf numFmtId="0" fontId="7" fillId="0" borderId="3" xfId="0" applyFont="1" applyBorder="1" applyAlignment="1">
      <alignment horizontal="left" wrapText="1" indent="3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/>
    <xf numFmtId="0" fontId="7" fillId="0" borderId="7" xfId="0" applyFont="1" applyBorder="1"/>
    <xf numFmtId="0" fontId="7" fillId="0" borderId="7" xfId="0" applyFont="1" applyFill="1" applyBorder="1"/>
    <xf numFmtId="0" fontId="7" fillId="0" borderId="2" xfId="0" applyFont="1" applyFill="1" applyBorder="1" applyAlignment="1">
      <alignment horizontal="left" indent="3"/>
    </xf>
    <xf numFmtId="4" fontId="4" fillId="0" borderId="2" xfId="0" applyNumberFormat="1" applyFont="1" applyFill="1" applyBorder="1"/>
    <xf numFmtId="0" fontId="7" fillId="0" borderId="2" xfId="0" applyFont="1" applyBorder="1" applyAlignment="1">
      <alignment horizontal="left" indent="3"/>
    </xf>
    <xf numFmtId="0" fontId="7" fillId="0" borderId="2" xfId="0" applyFont="1" applyBorder="1"/>
    <xf numFmtId="0" fontId="7" fillId="0" borderId="2" xfId="0" applyFont="1" applyFill="1" applyBorder="1"/>
    <xf numFmtId="0" fontId="7" fillId="0" borderId="9" xfId="0" applyFont="1" applyBorder="1"/>
    <xf numFmtId="0" fontId="7" fillId="0" borderId="10" xfId="0" applyFont="1" applyBorder="1"/>
    <xf numFmtId="4" fontId="4" fillId="0" borderId="11" xfId="0" applyNumberFormat="1" applyFont="1" applyBorder="1"/>
    <xf numFmtId="0" fontId="7" fillId="0" borderId="12" xfId="0" applyFont="1" applyBorder="1"/>
    <xf numFmtId="4" fontId="4" fillId="0" borderId="12" xfId="0" applyNumberFormat="1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0" fontId="3" fillId="0" borderId="0" xfId="0" applyFont="1"/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3" fontId="3" fillId="0" borderId="15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 wrapText="1" indent="3"/>
    </xf>
    <xf numFmtId="49" fontId="0" fillId="0" borderId="3" xfId="0" applyNumberFormat="1" applyBorder="1" applyAlignment="1">
      <alignment horizontal="left"/>
    </xf>
    <xf numFmtId="0" fontId="7" fillId="0" borderId="7" xfId="0" applyFont="1" applyBorder="1" applyAlignment="1">
      <alignment wrapText="1"/>
    </xf>
    <xf numFmtId="0" fontId="7" fillId="0" borderId="2" xfId="0" applyFont="1" applyBorder="1" applyAlignment="1">
      <alignment horizontal="left" wrapText="1" indent="3"/>
    </xf>
    <xf numFmtId="4" fontId="4" fillId="0" borderId="2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49" fontId="7" fillId="0" borderId="3" xfId="0" applyNumberFormat="1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Border="1"/>
    <xf numFmtId="4" fontId="7" fillId="0" borderId="0" xfId="0" applyNumberFormat="1" applyFont="1"/>
    <xf numFmtId="4" fontId="0" fillId="0" borderId="0" xfId="0" applyNumberFormat="1"/>
    <xf numFmtId="0" fontId="7" fillId="0" borderId="0" xfId="0" applyFont="1" applyBorder="1"/>
    <xf numFmtId="4" fontId="4" fillId="0" borderId="0" xfId="0" applyNumberFormat="1" applyFont="1" applyBorder="1"/>
    <xf numFmtId="3" fontId="1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3">
    <cellStyle name="Comma" xfId="1"/>
    <cellStyle name="Comma [0]" xfId="2"/>
    <cellStyle name="Currency" xfId="3"/>
    <cellStyle name="Currency [0]" xfId="4"/>
    <cellStyle name="Normal" xfId="5"/>
    <cellStyle name="Normal 2" xfId="6"/>
    <cellStyle name="Normální" xfId="0" builtinId="0"/>
    <cellStyle name="normální 2" xfId="7"/>
    <cellStyle name="normální 3" xfId="8"/>
    <cellStyle name="Normální 4" xfId="9"/>
    <cellStyle name="Normální 5" xfId="10"/>
    <cellStyle name="Percent" xfId="11"/>
    <cellStyle name="Procenta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B1" sqref="B1"/>
    </sheetView>
  </sheetViews>
  <sheetFormatPr defaultRowHeight="12.75" x14ac:dyDescent="0.2"/>
  <cols>
    <col min="1" max="1" width="7.140625" customWidth="1"/>
    <col min="2" max="2" width="65.85546875" customWidth="1"/>
    <col min="3" max="3" width="20" style="28" customWidth="1"/>
    <col min="7" max="7" width="17" customWidth="1"/>
    <col min="9" max="9" width="16.140625" customWidth="1"/>
  </cols>
  <sheetData>
    <row r="1" spans="1:4" x14ac:dyDescent="0.2">
      <c r="B1" s="28" t="s">
        <v>62</v>
      </c>
      <c r="C1"/>
    </row>
    <row r="2" spans="1:4" x14ac:dyDescent="0.2">
      <c r="B2" s="28" t="s">
        <v>60</v>
      </c>
    </row>
    <row r="3" spans="1:4" x14ac:dyDescent="0.2">
      <c r="B3" s="71" t="s">
        <v>61</v>
      </c>
      <c r="C3" s="70"/>
      <c r="D3" s="70"/>
    </row>
    <row r="4" spans="1:4" x14ac:dyDescent="0.2">
      <c r="B4" s="1" t="s">
        <v>0</v>
      </c>
      <c r="C4" s="2"/>
    </row>
    <row r="5" spans="1:4" x14ac:dyDescent="0.2">
      <c r="B5" s="3" t="s">
        <v>49</v>
      </c>
      <c r="C5" s="2"/>
    </row>
    <row r="6" spans="1:4" ht="13.5" thickBot="1" x14ac:dyDescent="0.25">
      <c r="B6" s="4"/>
      <c r="C6" s="2"/>
    </row>
    <row r="7" spans="1:4" s="52" customFormat="1" x14ac:dyDescent="0.2">
      <c r="A7" s="49" t="s">
        <v>33</v>
      </c>
      <c r="B7" s="50" t="s">
        <v>1</v>
      </c>
      <c r="C7" s="51" t="s">
        <v>2</v>
      </c>
    </row>
    <row r="8" spans="1:4" s="52" customFormat="1" ht="13.5" thickBot="1" x14ac:dyDescent="0.25">
      <c r="A8" s="53" t="s">
        <v>3</v>
      </c>
      <c r="B8" s="54"/>
      <c r="C8" s="55" t="s">
        <v>4</v>
      </c>
    </row>
    <row r="9" spans="1:4" ht="13.5" thickTop="1" x14ac:dyDescent="0.2">
      <c r="A9" s="5"/>
      <c r="B9" s="5"/>
      <c r="C9" s="6"/>
    </row>
    <row r="10" spans="1:4" s="31" customFormat="1" ht="12" x14ac:dyDescent="0.2">
      <c r="A10" s="42" t="s">
        <v>5</v>
      </c>
      <c r="B10" s="42" t="s">
        <v>6</v>
      </c>
      <c r="C10" s="30"/>
    </row>
    <row r="11" spans="1:4" s="31" customFormat="1" ht="12" x14ac:dyDescent="0.2">
      <c r="A11" s="42"/>
      <c r="B11" s="42" t="s">
        <v>7</v>
      </c>
      <c r="C11" s="30">
        <v>466716</v>
      </c>
    </row>
    <row r="12" spans="1:4" s="31" customFormat="1" ht="12" x14ac:dyDescent="0.2">
      <c r="A12" s="42"/>
      <c r="B12" s="42" t="s">
        <v>8</v>
      </c>
      <c r="C12" s="30"/>
    </row>
    <row r="13" spans="1:4" s="31" customFormat="1" ht="12" x14ac:dyDescent="0.2">
      <c r="A13" s="42" t="s">
        <v>9</v>
      </c>
      <c r="B13" s="42" t="s">
        <v>10</v>
      </c>
      <c r="C13" s="30">
        <v>7120820.9000000004</v>
      </c>
    </row>
    <row r="14" spans="1:4" s="31" customFormat="1" thickBot="1" x14ac:dyDescent="0.25">
      <c r="A14" s="47"/>
      <c r="B14" s="47" t="s">
        <v>11</v>
      </c>
      <c r="C14" s="48">
        <v>765887.47</v>
      </c>
    </row>
    <row r="15" spans="1:4" ht="13.5" thickTop="1" x14ac:dyDescent="0.2">
      <c r="A15" s="9"/>
      <c r="B15" s="10"/>
      <c r="C15" s="11"/>
    </row>
    <row r="16" spans="1:4" x14ac:dyDescent="0.2">
      <c r="A16" s="9"/>
      <c r="B16" s="12" t="s">
        <v>12</v>
      </c>
      <c r="C16" s="11"/>
    </row>
    <row r="17" spans="1:9" x14ac:dyDescent="0.2">
      <c r="A17" s="7"/>
      <c r="B17" s="7"/>
      <c r="C17" s="8"/>
    </row>
    <row r="18" spans="1:9" x14ac:dyDescent="0.2">
      <c r="A18" s="13" t="s">
        <v>13</v>
      </c>
      <c r="B18" s="12" t="s">
        <v>14</v>
      </c>
      <c r="C18" s="8">
        <f>SUM(C19:C21)</f>
        <v>79509</v>
      </c>
    </row>
    <row r="19" spans="1:9" s="31" customFormat="1" ht="12" x14ac:dyDescent="0.2">
      <c r="A19" s="29"/>
      <c r="B19" s="56" t="s">
        <v>36</v>
      </c>
      <c r="C19" s="30"/>
    </row>
    <row r="20" spans="1:9" s="31" customFormat="1" x14ac:dyDescent="0.2">
      <c r="A20" s="32"/>
      <c r="B20" s="63" t="s">
        <v>50</v>
      </c>
      <c r="C20" s="8"/>
    </row>
    <row r="21" spans="1:9" s="31" customFormat="1" x14ac:dyDescent="0.2">
      <c r="A21" s="32"/>
      <c r="B21" s="57" t="s">
        <v>51</v>
      </c>
      <c r="C21" s="8">
        <v>79509</v>
      </c>
      <c r="I21" s="66"/>
    </row>
    <row r="22" spans="1:9" x14ac:dyDescent="0.2">
      <c r="A22" s="14"/>
      <c r="B22" s="58"/>
      <c r="C22" s="8"/>
      <c r="I22" s="67"/>
    </row>
    <row r="23" spans="1:9" x14ac:dyDescent="0.2">
      <c r="A23" s="15" t="s">
        <v>15</v>
      </c>
      <c r="B23" s="15" t="s">
        <v>16</v>
      </c>
      <c r="C23" s="8">
        <f>SUM(C25:C30)</f>
        <v>3339145</v>
      </c>
      <c r="I23" s="67"/>
    </row>
    <row r="24" spans="1:9" x14ac:dyDescent="0.2">
      <c r="A24" s="15"/>
      <c r="B24" s="64" t="s">
        <v>43</v>
      </c>
      <c r="C24" s="8"/>
      <c r="I24" s="67"/>
    </row>
    <row r="25" spans="1:9" s="31" customFormat="1" ht="12.75" customHeight="1" x14ac:dyDescent="0.2">
      <c r="A25" s="32"/>
      <c r="B25" s="32" t="s">
        <v>44</v>
      </c>
      <c r="C25" s="30"/>
      <c r="I25" s="66"/>
    </row>
    <row r="26" spans="1:9" s="31" customFormat="1" ht="12" x14ac:dyDescent="0.2">
      <c r="A26" s="32"/>
      <c r="B26" s="33" t="s">
        <v>34</v>
      </c>
      <c r="C26" s="30"/>
    </row>
    <row r="27" spans="1:9" s="31" customFormat="1" ht="12" x14ac:dyDescent="0.2">
      <c r="A27" s="32"/>
      <c r="B27" s="34" t="s">
        <v>45</v>
      </c>
      <c r="C27" s="36"/>
    </row>
    <row r="28" spans="1:9" s="31" customFormat="1" ht="12" x14ac:dyDescent="0.2">
      <c r="A28" s="32"/>
      <c r="B28" s="57" t="s">
        <v>56</v>
      </c>
      <c r="C28" s="36"/>
    </row>
    <row r="29" spans="1:9" s="31" customFormat="1" ht="12" x14ac:dyDescent="0.2">
      <c r="A29" s="32"/>
      <c r="B29" s="57" t="s">
        <v>57</v>
      </c>
      <c r="C29" s="36">
        <v>3339145</v>
      </c>
    </row>
    <row r="30" spans="1:9" s="31" customFormat="1" ht="12.75" customHeight="1" thickBot="1" x14ac:dyDescent="0.25">
      <c r="A30" s="32"/>
      <c r="B30" s="34" t="s">
        <v>46</v>
      </c>
      <c r="C30" s="36"/>
    </row>
    <row r="31" spans="1:9" ht="14.25" thickTop="1" thickBot="1" x14ac:dyDescent="0.25">
      <c r="A31" s="16" t="s">
        <v>17</v>
      </c>
      <c r="B31" s="16" t="s">
        <v>18</v>
      </c>
      <c r="C31" s="17">
        <f>SUM(C18,C23)</f>
        <v>3418654</v>
      </c>
    </row>
    <row r="32" spans="1:9" ht="13.5" thickTop="1" x14ac:dyDescent="0.2">
      <c r="A32" s="18"/>
      <c r="B32" s="19"/>
      <c r="C32" s="20"/>
    </row>
    <row r="33" spans="1:3" x14ac:dyDescent="0.2">
      <c r="A33" s="21"/>
      <c r="B33" s="22" t="s">
        <v>19</v>
      </c>
      <c r="C33" s="8"/>
    </row>
    <row r="34" spans="1:3" x14ac:dyDescent="0.2">
      <c r="A34" s="21"/>
      <c r="B34" s="7"/>
      <c r="C34" s="8"/>
    </row>
    <row r="35" spans="1:3" x14ac:dyDescent="0.2">
      <c r="A35" s="23" t="s">
        <v>20</v>
      </c>
      <c r="B35" s="22" t="s">
        <v>21</v>
      </c>
      <c r="C35" s="8">
        <f>SUM(C36:C42)</f>
        <v>2289093.9899999998</v>
      </c>
    </row>
    <row r="36" spans="1:3" s="31" customFormat="1" ht="12" x14ac:dyDescent="0.2">
      <c r="A36" s="37"/>
      <c r="B36" s="29" t="s">
        <v>37</v>
      </c>
      <c r="C36" s="30"/>
    </row>
    <row r="37" spans="1:3" s="31" customFormat="1" ht="12" x14ac:dyDescent="0.2">
      <c r="A37" s="37"/>
      <c r="B37" s="33" t="s">
        <v>40</v>
      </c>
      <c r="C37" s="30">
        <v>834535.82</v>
      </c>
    </row>
    <row r="38" spans="1:3" s="31" customFormat="1" ht="12" x14ac:dyDescent="0.2">
      <c r="A38" s="38"/>
      <c r="B38" s="39" t="s">
        <v>41</v>
      </c>
      <c r="C38" s="40"/>
    </row>
    <row r="39" spans="1:3" s="31" customFormat="1" ht="12" x14ac:dyDescent="0.2">
      <c r="A39" s="38"/>
      <c r="B39" s="63" t="s">
        <v>50</v>
      </c>
      <c r="C39" s="40">
        <v>1092484.3799999999</v>
      </c>
    </row>
    <row r="40" spans="1:3" s="31" customFormat="1" ht="12" x14ac:dyDescent="0.2">
      <c r="A40" s="38"/>
      <c r="B40" s="57" t="s">
        <v>52</v>
      </c>
      <c r="C40" s="40">
        <v>0</v>
      </c>
    </row>
    <row r="41" spans="1:3" s="31" customFormat="1" ht="12" x14ac:dyDescent="0.2">
      <c r="A41" s="38"/>
      <c r="B41" s="57" t="s">
        <v>47</v>
      </c>
      <c r="C41" s="40">
        <v>0</v>
      </c>
    </row>
    <row r="42" spans="1:3" s="31" customFormat="1" ht="12" x14ac:dyDescent="0.2">
      <c r="A42" s="37"/>
      <c r="B42" s="41" t="s">
        <v>42</v>
      </c>
      <c r="C42" s="30">
        <v>362073.79</v>
      </c>
    </row>
    <row r="43" spans="1:3" x14ac:dyDescent="0.2">
      <c r="A43" s="21"/>
      <c r="B43" s="7"/>
      <c r="C43" s="8"/>
    </row>
    <row r="44" spans="1:3" x14ac:dyDescent="0.2">
      <c r="A44" s="24" t="s">
        <v>22</v>
      </c>
      <c r="B44" s="22" t="s">
        <v>23</v>
      </c>
      <c r="C44" s="8">
        <f>SUM(C46:C52)</f>
        <v>492328096.57999998</v>
      </c>
    </row>
    <row r="45" spans="1:3" x14ac:dyDescent="0.2">
      <c r="A45" s="24"/>
      <c r="B45" s="65" t="s">
        <v>43</v>
      </c>
      <c r="C45" s="8"/>
    </row>
    <row r="46" spans="1:3" s="31" customFormat="1" ht="12" x14ac:dyDescent="0.2">
      <c r="A46" s="37"/>
      <c r="B46" s="42" t="s">
        <v>53</v>
      </c>
      <c r="C46" s="30">
        <v>491623230.00999999</v>
      </c>
    </row>
    <row r="47" spans="1:3" s="31" customFormat="1" ht="12" x14ac:dyDescent="0.2">
      <c r="A47" s="37"/>
      <c r="B47" s="42" t="s">
        <v>54</v>
      </c>
      <c r="C47" s="30">
        <v>381711</v>
      </c>
    </row>
    <row r="48" spans="1:3" s="62" customFormat="1" ht="24" x14ac:dyDescent="0.2">
      <c r="A48" s="59"/>
      <c r="B48" s="60" t="s">
        <v>58</v>
      </c>
      <c r="C48" s="61">
        <v>0</v>
      </c>
    </row>
    <row r="49" spans="1:3" s="62" customFormat="1" ht="24" x14ac:dyDescent="0.2">
      <c r="A49" s="59"/>
      <c r="B49" s="60" t="s">
        <v>59</v>
      </c>
      <c r="C49" s="61">
        <v>161586.07999999999</v>
      </c>
    </row>
    <row r="50" spans="1:3" s="62" customFormat="1" ht="24" x14ac:dyDescent="0.2">
      <c r="A50" s="59"/>
      <c r="B50" s="60" t="s">
        <v>55</v>
      </c>
      <c r="C50" s="61"/>
    </row>
    <row r="51" spans="1:3" s="31" customFormat="1" ht="12" x14ac:dyDescent="0.2">
      <c r="A51" s="37"/>
      <c r="B51" s="41" t="s">
        <v>35</v>
      </c>
      <c r="C51" s="30">
        <v>161569.49</v>
      </c>
    </row>
    <row r="52" spans="1:3" s="31" customFormat="1" ht="12" x14ac:dyDescent="0.2">
      <c r="A52" s="37"/>
      <c r="B52" s="41" t="s">
        <v>48</v>
      </c>
      <c r="C52" s="30"/>
    </row>
    <row r="53" spans="1:3" ht="13.5" thickBot="1" x14ac:dyDescent="0.25">
      <c r="A53" s="7"/>
      <c r="B53" s="7"/>
      <c r="C53" s="8"/>
    </row>
    <row r="54" spans="1:3" ht="14.25" thickTop="1" thickBot="1" x14ac:dyDescent="0.25">
      <c r="A54" s="25" t="s">
        <v>24</v>
      </c>
      <c r="B54" s="25" t="s">
        <v>25</v>
      </c>
      <c r="C54" s="26">
        <f>SUM(C35,C44)</f>
        <v>494617190.56999999</v>
      </c>
    </row>
    <row r="55" spans="1:3" ht="14.25" thickTop="1" thickBot="1" x14ac:dyDescent="0.25">
      <c r="A55" s="27" t="s">
        <v>26</v>
      </c>
      <c r="B55" s="27" t="s">
        <v>27</v>
      </c>
      <c r="C55" s="17">
        <f>SUM(C31-C54)</f>
        <v>-491198536.56999999</v>
      </c>
    </row>
    <row r="56" spans="1:3" s="31" customFormat="1" thickTop="1" x14ac:dyDescent="0.2">
      <c r="A56" s="42" t="s">
        <v>28</v>
      </c>
      <c r="B56" s="42" t="s">
        <v>29</v>
      </c>
      <c r="C56" s="35"/>
    </row>
    <row r="57" spans="1:3" s="31" customFormat="1" ht="12" x14ac:dyDescent="0.2">
      <c r="A57" s="42"/>
      <c r="B57" s="42" t="s">
        <v>30</v>
      </c>
      <c r="C57" s="35"/>
    </row>
    <row r="58" spans="1:3" s="31" customFormat="1" ht="12" x14ac:dyDescent="0.2">
      <c r="A58" s="42"/>
      <c r="B58" s="42" t="s">
        <v>38</v>
      </c>
      <c r="C58" s="30"/>
    </row>
    <row r="59" spans="1:3" s="31" customFormat="1" ht="12" x14ac:dyDescent="0.2">
      <c r="A59" s="42"/>
      <c r="B59" s="42" t="s">
        <v>39</v>
      </c>
      <c r="C59" s="30"/>
    </row>
    <row r="60" spans="1:3" s="31" customFormat="1" ht="12" x14ac:dyDescent="0.2">
      <c r="A60" s="42"/>
      <c r="B60" s="43" t="s">
        <v>31</v>
      </c>
      <c r="C60" s="30"/>
    </row>
    <row r="61" spans="1:3" s="31" customFormat="1" thickBot="1" x14ac:dyDescent="0.25">
      <c r="A61" s="44"/>
      <c r="B61" s="45" t="s">
        <v>32</v>
      </c>
      <c r="C61" s="46"/>
    </row>
    <row r="62" spans="1:3" s="31" customFormat="1" ht="12" x14ac:dyDescent="0.2">
      <c r="A62" s="68"/>
      <c r="B62" s="68"/>
      <c r="C62" s="69"/>
    </row>
  </sheetData>
  <pageMargins left="0.59055118110236227" right="0.39370078740157483" top="0.78740157480314965" bottom="0.59055118110236227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č. 1 sumář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</cp:lastModifiedBy>
  <cp:lastPrinted>2018-06-12T08:26:55Z</cp:lastPrinted>
  <dcterms:created xsi:type="dcterms:W3CDTF">2010-01-20T10:28:41Z</dcterms:created>
  <dcterms:modified xsi:type="dcterms:W3CDTF">2018-06-28T06:49:09Z</dcterms:modified>
</cp:coreProperties>
</file>